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tabRatio="59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0">'1'!$A$1:$D$37</definedName>
    <definedName name="_xlnm.Print_Area" localSheetId="9">'10'!$A$1:$H$296</definedName>
    <definedName name="_xlnm.Print_Area" localSheetId="10">'11'!$A$1:$I$179</definedName>
    <definedName name="_xlnm.Print_Area" localSheetId="1">'2'!$A$1:$D$28</definedName>
    <definedName name="_xlnm.Print_Area" localSheetId="2">'3'!$A$1:$D$20</definedName>
    <definedName name="_xlnm.Print_Area" localSheetId="3">'4'!$A$1:$D$47</definedName>
    <definedName name="_xlnm.Print_Area" localSheetId="5">'6'!$A$1:$D$71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<sst xmlns="http://schemas.openxmlformats.org/spreadsheetml/2006/main" count="2889" uniqueCount="495">
  <si>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</si>
  <si>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</si>
  <si>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</si>
  <si>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</si>
  <si>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</si>
  <si>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</si>
  <si>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</si>
  <si>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</si>
  <si>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</si>
  <si>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</si>
  <si>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</si>
  <si>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</si>
  <si>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</si>
  <si>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</si>
  <si>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</si>
  <si>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</si>
  <si>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</si>
  <si>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</si>
  <si>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</si>
  <si>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</si>
  <si>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</si>
  <si>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</si>
  <si>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</si>
  <si>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</si>
  <si>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</si>
  <si>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</si>
  <si>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</si>
  <si>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</si>
  <si>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</si>
  <si>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</si>
  <si>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</si>
  <si>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</si>
  <si>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</si>
  <si>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</si>
  <si>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</si>
  <si>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</si>
  <si>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</si>
  <si>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</si>
  <si>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</si>
  <si>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</si>
  <si>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</si>
  <si>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</si>
  <si>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</si>
  <si>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</si>
  <si>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</si>
  <si>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</si>
  <si>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</si>
  <si>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</si>
  <si>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</si>
  <si>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</si>
  <si>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</si>
  <si>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</si>
  <si>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</si>
  <si>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</si>
  <si>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</si>
  <si>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</si>
  <si>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</si>
  <si>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</si>
  <si>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</si>
  <si>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</si>
  <si>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</si>
  <si>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</si>
  <si>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</si>
  <si>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</si>
  <si>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</si>
  <si>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</si>
  <si>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</si>
  <si>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</si>
  <si>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</si>
  <si>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</si>
  <si>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</si>
  <si>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</si>
  <si>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</si>
  <si>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</si>
  <si>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</si>
  <si>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</si>
  <si>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</si>
  <si>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</si>
  <si>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</si>
  <si>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</si>
  <si>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</si>
  <si>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</si>
  <si>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</si>
  <si>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</si>
  <si>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</si>
  <si>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</si>
  <si>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</si>
  <si>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</si>
  <si>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</si>
  <si>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</si>
  <si>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</si>
  <si>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</si>
  <si>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</si>
  <si>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</si>
  <si>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</si>
  <si>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</si>
  <si>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</si>
  <si>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</si>
  <si>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</si>
  <si>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</si>
  <si>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</si>
  <si>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</si>
  <si>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</si>
  <si>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</si>
  <si>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</si>
  <si>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</si>
  <si>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</si>
  <si>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</si>
  <si>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</si>
  <si>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</si>
  <si>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</si>
  <si>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</si>
  <si>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</si>
  <si>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</si>
  <si>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</si>
  <si>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</si>
  <si>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</si>
  <si>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</si>
  <si>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</si>
  <si>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</si>
  <si>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</si>
  <si>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</si>
  <si>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</si>
  <si>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</si>
  <si>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</si>
  <si>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</si>
  <si>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</si>
  <si>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</si>
  <si>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</si>
  <si>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</si>
  <si>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</si>
  <si>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</si>
  <si>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</si>
  <si>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</si>
  <si>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</si>
  <si>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</si>
  <si>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</si>
  <si>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</si>
  <si>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</si>
  <si>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</si>
  <si>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</si>
  <si>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</si>
  <si>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</si>
  <si>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</si>
  <si>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</si>
  <si>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</si>
  <si>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</si>
  <si>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</si>
  <si>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</si>
  <si>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</si>
  <si>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</si>
  <si>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</si>
  <si>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</si>
  <si>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</si>
  <si>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</si>
  <si>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</si>
  <si>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</si>
  <si>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</si>
  <si>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</si>
  <si>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</si>
  <si>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</si>
  <si>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</si>
  <si>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</si>
  <si>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</si>
  <si>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</si>
  <si>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</si>
  <si>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</si>
  <si>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</si>
  <si>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</si>
  <si>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</si>
  <si>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</si>
  <si>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</si>
  <si>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</si>
  <si>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</si>
  <si>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</si>
  <si>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</si>
  <si>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</si>
  <si>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</si>
  <si>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</si>
  <si>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</si>
  <si>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</si>
  <si>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</si>
  <si>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</si>
  <si>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</si>
  <si>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</si>
  <si>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</si>
  <si>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</si>
  <si>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</si>
  <si>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</si>
  <si>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</si>
  <si>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</si>
  <si>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</si>
  <si>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</si>
  <si>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</si>
  <si>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</si>
  <si>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</si>
  <si>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доходов бюджета сельского поселения</t>
  </si>
  <si>
    <t>Администрация МО сельского поселения "Краснопартизанское"</t>
  </si>
  <si>
    <t>1 15 02050 10 0000 140</t>
  </si>
  <si>
    <t>2 03 05010 10 0000 180</t>
  </si>
  <si>
    <t>2 18 05030 10 0000 180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</si>
  <si>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</si>
  <si>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</si>
  <si>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</si>
  <si>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</si>
  <si>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</si>
  <si>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</si>
  <si>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</si>
  <si>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</si>
  <si>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</si>
  <si>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</si>
  <si>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</si>
  <si>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</si>
  <si>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</si>
  <si>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</si>
  <si>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</si>
  <si>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</si>
  <si>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</si>
  <si>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</si>
  <si>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</si>
  <si>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</si>
  <si>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</si>
  <si>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</si>
  <si>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</si>
  <si>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</si>
  <si>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</si>
  <si>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</si>
  <si>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</si>
  <si>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</si>
  <si>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</si>
  <si>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</si>
  <si>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</si>
  <si>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</si>
  <si>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</si>
  <si>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</si>
  <si>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</si>
  <si>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</si>
  <si>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</si>
  <si>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</si>
  <si>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</si>
  <si>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</si>
  <si>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</si>
  <si>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</si>
  <si>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</si>
  <si>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</si>
  <si>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</si>
  <si>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</si>
  <si>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</si>
  <si>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</si>
  <si>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</si>
  <si>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</si>
  <si>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</si>
  <si>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</si>
  <si>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</si>
  <si>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</si>
  <si>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</si>
  <si>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</si>
  <si>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</si>
  <si>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</si>
  <si>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12</t>
  </si>
  <si>
    <t>Приложение 13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</si>
  <si>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</si>
  <si>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</si>
  <si>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Перечень главных администраторов   доходов бюджета муниципального образования сельское поселение «Краснопартизанское» и закрепляемые за ними виды доходов</t>
  </si>
  <si>
    <t>991 Администрация МО СП "Краснопартизанское"ИНН 0321004141 КПП032101001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</si>
  <si>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</si>
  <si>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</si>
  <si>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</si>
  <si>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</si>
  <si>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</si>
  <si>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</si>
  <si>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</si>
  <si>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</si>
  <si>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991 01 05 00 00 00 0000 500</t>
  </si>
  <si>
    <t>991 01 05 02 01 10 0000 510</t>
  </si>
  <si>
    <t>991 01 05 00 00 00 0000 600</t>
  </si>
  <si>
    <t>991 01 05 02 01 10 0000 610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</si>
  <si>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</si>
  <si>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</si>
  <si>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</si>
  <si>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</si>
  <si>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</si>
  <si>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</si>
  <si>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</si>
  <si>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</si>
  <si>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</si>
  <si>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</si>
  <si>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</si>
  <si>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</si>
  <si>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</si>
  <si>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</si>
  <si>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</si>
  <si>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</si>
  <si>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</si>
  <si>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</si>
  <si>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</si>
  <si>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</si>
  <si>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</si>
  <si>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</si>
  <si>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</si>
  <si>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</si>
  <si>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</si>
  <si>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</si>
  <si>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</si>
  <si>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</si>
  <si>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</si>
  <si>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</si>
  <si>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</si>
  <si>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</si>
  <si>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</si>
  <si>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</si>
  <si>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</si>
  <si>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</si>
  <si>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</si>
  <si>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</si>
  <si>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</si>
  <si>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</si>
  <si>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</si>
  <si>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</si>
  <si>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</si>
  <si>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</si>
  <si>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</si>
  <si>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</si>
  <si>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</si>
  <si>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</si>
  <si>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</si>
  <si>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</si>
  <si>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</si>
  <si>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</si>
  <si>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</si>
  <si>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</si>
  <si>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</si>
  <si>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</si>
  <si>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2019 г.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</si>
  <si>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</si>
  <si>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</si>
  <si>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</si>
  <si>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</si>
  <si>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</si>
  <si>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</si>
  <si>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</si>
  <si>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</si>
  <si>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</si>
  <si>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</si>
  <si>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</si>
  <si>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</si>
  <si>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</si>
  <si>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</si>
  <si>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</si>
  <si>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</si>
  <si>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</si>
  <si>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</si>
  <si>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</si>
  <si>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</si>
  <si>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</si>
  <si>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</si>
  <si>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</si>
  <si>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</si>
  <si>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</si>
  <si>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</si>
  <si>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</si>
  <si>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</si>
  <si>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</si>
  <si>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</si>
  <si>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</si>
  <si>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</si>
  <si>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</si>
  <si>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</si>
  <si>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000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</si>
  <si>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</si>
  <si>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</si>
  <si>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</si>
  <si>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</si>
  <si>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</si>
  <si>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</si>
  <si>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</si>
  <si>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</si>
  <si>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</si>
  <si>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</si>
  <si>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</si>
  <si>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</si>
  <si>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</si>
  <si>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</si>
  <si>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</si>
  <si>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</si>
  <si>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</si>
  <si>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</si>
  <si>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</si>
  <si>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</si>
  <si>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</si>
  <si>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2019</t>
  </si>
  <si>
    <t>Администрация МО СП "Краснопартизанское"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</si>
  <si>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</si>
  <si>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</si>
  <si>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Прочая закупка товаров, работ и услуг для обеспечения для государственных (муниципальных) нужд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</si>
  <si>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</si>
  <si>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</si>
  <si>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 xml:space="preserve">НАЦИОНАЛЬНАЯ ЭКОНОМИКА </t>
  </si>
  <si>
    <t>Дорожное хозяйство (дорожный фонд)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</si>
  <si>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</si>
  <si>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</si>
  <si>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</si>
  <si>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</si>
  <si>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</si>
  <si>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</si>
  <si>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</si>
  <si>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</si>
  <si>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</si>
  <si>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</si>
  <si>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</si>
  <si>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</si>
  <si>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</si>
  <si>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2 0215000 00 0000 151</t>
  </si>
  <si>
    <t>2 02 40000 00 0000 151</t>
  </si>
  <si>
    <t>00</t>
  </si>
  <si>
    <t>Физическая  культура и спорт</t>
  </si>
  <si>
    <t>Физическая культура и спорт</t>
  </si>
  <si>
    <t>9990020400</t>
  </si>
  <si>
    <t>243</t>
  </si>
  <si>
    <t>Закупка товаров, работ, услуг в целях капитального ремонта государственного (муниципального) имущества</t>
  </si>
  <si>
    <t>9990072140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</si>
  <si>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</si>
  <si>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(МБ)</t>
  </si>
  <si>
    <t>3 02 45160 10 0000 151</t>
  </si>
  <si>
    <t>4 02 45160 10 0000 151</t>
  </si>
  <si>
    <t>5 02 45160 10 0000 151</t>
  </si>
  <si>
    <t>6 02 45160 10 0000 151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</si>
  <si>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</si>
  <si>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</si>
  <si>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Прочая закупка товаров, работ и услугдля обеспечения государственных (муниципальных) нужд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</si>
  <si>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(РБ)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</si>
  <si>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(МБ)</t>
  </si>
  <si>
    <t>Закупка товаров, работ, услуг в целях капитального
ремонта государственного (муниципального) имущества</t>
  </si>
  <si>
    <t>99900S0400</t>
  </si>
  <si>
    <t>99900S2140</t>
  </si>
  <si>
    <t>99900R0300</t>
  </si>
  <si>
    <t>Муниципальное учреждение Комитет по экономике и финансам "МО Хоринский район"</t>
  </si>
  <si>
    <t>1 16 90050 10 6000 140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</si>
  <si>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 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</si>
  <si>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</si>
  <si>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Межбюджетные трансферты на осуществление части полномочий по ликвидации несанкционировнных свалок на территориях сельских поселений</t>
  </si>
  <si>
    <t xml:space="preserve"> </t>
  </si>
  <si>
    <t>99900R0400</t>
  </si>
  <si>
    <t>Межбюджетные трансферты на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</si>
  <si>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 xml:space="preserve">2 02 45160 10 0000 151 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</si>
  <si>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</si>
  <si>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</si>
  <si>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9990072870</t>
  </si>
  <si>
    <t>99900S0100</t>
  </si>
  <si>
    <t>Развитие муниципальной службы в МО "Хоринский район"</t>
  </si>
  <si>
    <t xml:space="preserve"> Обеспечение профессиональной переподготовки, повышение квалификации глав муниципальных образований и муниципальных служащих
</t>
  </si>
  <si>
    <t>1 13 02995 10 0000 130</t>
  </si>
  <si>
    <t>Прочие доходы от компенсации затрат бюджетов сельских поселений</t>
  </si>
  <si>
    <t>«Краснопартизанское»  на 2018 год и на плановый период 2019 и 2020 годов»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</si>
  <si>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</si>
  <si>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</si>
  <si>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2020 г.</t>
  </si>
  <si>
    <t>Объем безвозмездных поступлений на 2019-2020 годы</t>
  </si>
  <si>
    <t>Объем безвозмездных поступлений на 2018 год</t>
  </si>
  <si>
    <t>Распределение бюджетных ассигнований по разделам и подразделам  классификации расходов бюджетов на 2018 год</t>
  </si>
  <si>
    <t>Распределение бюджетных ассигнований по разделам и подразделам  классификации расходов бюджетов на 2019 - 2020  годы</t>
  </si>
  <si>
    <t>Условно утвержденные расходы (2019 г. - 2,5%, 2020 г. -5 %)</t>
  </si>
  <si>
    <t>Ведомственная структура расходов местного бюджета на 2018 год</t>
  </si>
  <si>
    <t>Ведомственная структура расходов местного бюджета на 2019-2020 годы</t>
  </si>
  <si>
    <t>2020</t>
  </si>
  <si>
    <t>Источники финансирования дефицита местного бюджета на 2018 год</t>
  </si>
  <si>
    <t>Источники финансирования дефицита местного бюджета на 2019 - 2020 годы</t>
  </si>
  <si>
    <t>Друние вопросы в области национальной экономики</t>
  </si>
  <si>
    <t>Обеспечение профессиональной переподготовки, повышение квалификации глав муниципальных образований и муниципальных служащих</t>
  </si>
  <si>
    <t>2 02 45160 10 0000151</t>
  </si>
  <si>
    <t>Мероприятия по обеспечению деятельности по охране правопорядка и общественной безопасности, повышению безопасности дорожного движения</t>
  </si>
  <si>
    <t>Фонд оплаты труда казенных учреждений</t>
  </si>
  <si>
    <t xml:space="preserve">Обеспечение проведения выборов и референдумов
</t>
  </si>
  <si>
    <t>07</t>
  </si>
  <si>
    <t xml:space="preserve">Прочая закупка товаров, работ и услуг </t>
  </si>
  <si>
    <t>Организация оплачиваемых общественных работ, направленных на снижение неформальной занятости</t>
  </si>
  <si>
    <t>9990074220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</si>
  <si>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муниципальных образований</t>
  </si>
  <si>
    <t xml:space="preserve">Закупка товаров, работ, услуг в целях капитального
ремонта государственного (муниципального) имущества
</t>
  </si>
  <si>
    <t>Уплата иных платежей</t>
  </si>
  <si>
    <t>853</t>
  </si>
  <si>
    <t>Уплата нвалога на имущество организаций и земельного налога</t>
  </si>
  <si>
    <t>Исполнение расходных обязательств</t>
  </si>
  <si>
    <t>9990072160</t>
  </si>
  <si>
    <t>Межбюджетные трансферты на стимулирование муниципальных образований за легализацию трудовых отношений</t>
  </si>
  <si>
    <t>Межбюджетные трансферты на оплату общественных работ сельскими поселениями муниципального образования "Хоринский район"</t>
  </si>
  <si>
    <t>Межбюджетные трансферты на исполнение расходных обязательств (МРОТ)</t>
  </si>
  <si>
    <t>Другие общегосударственные расходы</t>
  </si>
  <si>
    <t>Межбюджетные трансферты на исполнение полномочий по ликвидации несанкционированных свалок на территориях сельских поселений</t>
  </si>
  <si>
    <t>Межбюджетные трансферты на мероприятия по обеспечению профессиональной переподготовки, повышение квалификации глав муниципальных образований и муниципальных служащих</t>
  </si>
  <si>
    <t>Межбюджетные трансферты на мероприятия по развитию муниципальной службы в МО «Хоринский район»</t>
  </si>
  <si>
    <t>880</t>
  </si>
  <si>
    <t>Специальные расходы</t>
  </si>
  <si>
    <t>Межбюджетные трансферты на частичную компенсацию дополнительных расходов на повышение оплаты труда работников бюджетной сферы в связи с увеличением МРОТ с 01.05.2018г. На 2018г.</t>
  </si>
  <si>
    <t>9990072А30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</si>
</sst>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#,##0.0000"/>
    <numFmt numFmtId="191" formatCode="#,##0.0"/>
    <numFmt numFmtId="192" formatCode="0.000000"/>
    <numFmt numFmtId="193" formatCode="0.0000000"/>
    <numFmt numFmtId="194" formatCode="0.00000000"/>
    <numFmt numFmtId="195" formatCode="#,##0.00000"/>
    <numFmt numFmtId="196" formatCode="#,##0.000000"/>
    <numFmt numFmtId="197" formatCode="#,##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4" fontId="34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vertical="top" wrapText="1"/>
    </xf>
    <xf numFmtId="172" fontId="25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center" vertical="center" wrapText="1"/>
    </xf>
    <xf numFmtId="0" fontId="23" fillId="26" borderId="10" xfId="54" applyFont="1" applyFill="1" applyBorder="1" applyAlignment="1">
      <alignment horizontal="left" vertical="center" wrapText="1"/>
      <protection/>
    </xf>
    <xf numFmtId="185" fontId="20" fillId="26" borderId="10" xfId="54" applyNumberFormat="1" applyFont="1" applyFill="1" applyBorder="1" applyAlignment="1">
      <alignment horizontal="center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172" fontId="23" fillId="26" borderId="10" xfId="0" applyNumberFormat="1" applyFont="1" applyFill="1" applyBorder="1" applyAlignment="1">
      <alignment horizontal="center" vertical="center" wrapText="1"/>
    </xf>
    <xf numFmtId="172" fontId="25" fillId="26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0" fontId="26" fillId="26" borderId="10" xfId="54" applyFont="1" applyFill="1" applyBorder="1" applyAlignment="1">
      <alignment horizontal="center" vertical="center" wrapText="1"/>
      <protection/>
    </xf>
    <xf numFmtId="49" fontId="29" fillId="26" borderId="10" xfId="0" applyNumberFormat="1" applyFont="1" applyFill="1" applyBorder="1" applyAlignment="1">
      <alignment horizontal="center" vertical="center" wrapText="1"/>
    </xf>
    <xf numFmtId="49" fontId="23" fillId="26" borderId="10" xfId="54" applyNumberFormat="1" applyFont="1" applyFill="1" applyBorder="1" applyAlignment="1">
      <alignment horizontal="center" vertical="center" wrapText="1"/>
      <protection/>
    </xf>
    <xf numFmtId="0" fontId="30" fillId="26" borderId="10" xfId="54" applyFont="1" applyFill="1" applyBorder="1" applyAlignment="1">
      <alignment horizontal="center" vertical="center" wrapText="1"/>
      <protection/>
    </xf>
    <xf numFmtId="49" fontId="26" fillId="26" borderId="10" xfId="0" applyNumberFormat="1" applyFont="1" applyFill="1" applyBorder="1" applyAlignment="1">
      <alignment horizontal="center" vertical="center" wrapText="1"/>
    </xf>
    <xf numFmtId="172" fontId="26" fillId="26" borderId="10" xfId="54" applyNumberFormat="1" applyFont="1" applyFill="1" applyBorder="1" applyAlignment="1">
      <alignment horizontal="center" vertical="center" wrapText="1"/>
      <protection/>
    </xf>
    <xf numFmtId="172" fontId="26" fillId="26" borderId="10" xfId="0" applyNumberFormat="1" applyFont="1" applyFill="1" applyBorder="1" applyAlignment="1">
      <alignment horizontal="center" vertical="center" wrapText="1"/>
    </xf>
    <xf numFmtId="172" fontId="20" fillId="26" borderId="10" xfId="54" applyNumberFormat="1" applyFont="1" applyFill="1" applyBorder="1" applyAlignment="1">
      <alignment horizontal="center" vertical="center" wrapText="1"/>
      <protection/>
    </xf>
    <xf numFmtId="0" fontId="23" fillId="26" borderId="0" xfId="0" applyFont="1" applyFill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/>
    </xf>
    <xf numFmtId="2" fontId="28" fillId="4" borderId="10" xfId="0" applyNumberFormat="1" applyFont="1" applyFill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185" fontId="24" fillId="0" borderId="10" xfId="0" applyNumberFormat="1" applyFont="1" applyBorder="1" applyAlignment="1">
      <alignment horizontal="center" vertical="center"/>
    </xf>
    <xf numFmtId="189" fontId="25" fillId="4" borderId="10" xfId="54" applyNumberFormat="1" applyFont="1" applyFill="1" applyBorder="1" applyAlignment="1">
      <alignment horizontal="center" vertical="center" wrapText="1"/>
      <protection/>
    </xf>
    <xf numFmtId="189" fontId="20" fillId="0" borderId="10" xfId="0" applyNumberFormat="1" applyFont="1" applyFill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185" fontId="25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justify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justify"/>
    </xf>
    <xf numFmtId="49" fontId="32" fillId="0" borderId="10" xfId="0" applyNumberFormat="1" applyFont="1" applyFill="1" applyBorder="1" applyAlignment="1">
      <alignment horizontal="center" vertical="center" wrapText="1"/>
    </xf>
    <xf numFmtId="187" fontId="23" fillId="0" borderId="10" xfId="0" applyNumberFormat="1" applyFont="1" applyBorder="1" applyAlignment="1">
      <alignment horizontal="center"/>
    </xf>
    <xf numFmtId="185" fontId="24" fillId="4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23" fillId="26" borderId="10" xfId="54" applyNumberFormat="1" applyFont="1" applyFill="1" applyBorder="1" applyAlignment="1">
      <alignment horizontal="center" vertical="center" wrapText="1"/>
      <protection/>
    </xf>
    <xf numFmtId="172" fontId="24" fillId="26" borderId="10" xfId="54" applyNumberFormat="1" applyFont="1" applyFill="1" applyBorder="1" applyAlignment="1">
      <alignment horizontal="center" vertical="center" wrapText="1"/>
      <protection/>
    </xf>
    <xf numFmtId="2" fontId="24" fillId="4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4" fillId="4" borderId="10" xfId="54" applyNumberFormat="1" applyFont="1" applyFill="1" applyBorder="1" applyAlignment="1">
      <alignment horizontal="center" vertical="center" wrapText="1"/>
      <protection/>
    </xf>
    <xf numFmtId="172" fontId="24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2" fontId="23" fillId="26" borderId="10" xfId="54" applyNumberFormat="1" applyFont="1" applyFill="1" applyBorder="1" applyAlignment="1">
      <alignment horizontal="center" vertical="center" wrapText="1"/>
      <protection/>
    </xf>
    <xf numFmtId="172" fontId="23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172" fontId="24" fillId="26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37" fillId="26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26" borderId="10" xfId="0" applyFont="1" applyFill="1" applyBorder="1" applyAlignment="1">
      <alignment horizontal="justify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188" fontId="26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8" fillId="4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/>
    </xf>
    <xf numFmtId="195" fontId="25" fillId="0" borderId="10" xfId="0" applyNumberFormat="1" applyFont="1" applyBorder="1" applyAlignment="1">
      <alignment horizontal="center" vertical="top"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188" fontId="23" fillId="0" borderId="10" xfId="0" applyNumberFormat="1" applyFont="1" applyBorder="1" applyAlignment="1">
      <alignment horizontal="center"/>
    </xf>
    <xf numFmtId="195" fontId="25" fillId="4" borderId="10" xfId="0" applyNumberFormat="1" applyFont="1" applyFill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 wrapText="1"/>
    </xf>
    <xf numFmtId="0" fontId="24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39" fillId="4" borderId="10" xfId="54" applyFont="1" applyFill="1" applyBorder="1" applyAlignment="1">
      <alignment horizontal="center" vertical="center" wrapText="1"/>
      <protection/>
    </xf>
    <xf numFmtId="0" fontId="28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24" fillId="4" borderId="10" xfId="0" applyNumberFormat="1" applyFont="1" applyFill="1" applyBorder="1" applyAlignment="1">
      <alignment horizontal="left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3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20" fillId="25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0" fillId="26" borderId="10" xfId="0" applyNumberFormat="1" applyFont="1" applyFill="1" applyBorder="1" applyAlignment="1">
      <alignment horizontal="center"/>
    </xf>
    <xf numFmtId="195" fontId="20" fillId="0" borderId="10" xfId="0" applyNumberFormat="1" applyFont="1" applyBorder="1" applyAlignment="1">
      <alignment horizontal="center" vertical="center"/>
    </xf>
    <xf numFmtId="188" fontId="28" fillId="4" borderId="10" xfId="54" applyNumberFormat="1" applyFont="1" applyFill="1" applyBorder="1" applyAlignment="1">
      <alignment horizontal="center" vertical="center" wrapText="1"/>
      <protection/>
    </xf>
    <xf numFmtId="190" fontId="25" fillId="4" borderId="10" xfId="0" applyNumberFormat="1" applyFont="1" applyFill="1" applyBorder="1" applyAlignment="1">
      <alignment horizontal="center" vertical="center"/>
    </xf>
    <xf numFmtId="190" fontId="20" fillId="2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188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185" fontId="26" fillId="26" borderId="10" xfId="0" applyNumberFormat="1" applyFont="1" applyFill="1" applyBorder="1" applyAlignment="1">
      <alignment horizontal="center" vertical="center" wrapText="1"/>
    </xf>
    <xf numFmtId="185" fontId="28" fillId="26" borderId="10" xfId="54" applyNumberFormat="1" applyFont="1" applyFill="1" applyBorder="1" applyAlignment="1">
      <alignment horizontal="center" vertical="center" wrapText="1"/>
      <protection/>
    </xf>
    <xf numFmtId="185" fontId="26" fillId="26" borderId="10" xfId="54" applyNumberFormat="1" applyFont="1" applyFill="1" applyBorder="1" applyAlignment="1">
      <alignment horizontal="center" vertical="center" wrapText="1"/>
      <protection/>
    </xf>
    <xf numFmtId="188" fontId="25" fillId="0" borderId="10" xfId="0" applyNumberFormat="1" applyFont="1" applyBorder="1" applyAlignment="1">
      <alignment horizontal="center" vertical="top" wrapText="1"/>
    </xf>
    <xf numFmtId="187" fontId="28" fillId="0" borderId="10" xfId="0" applyNumberFormat="1" applyFont="1" applyFill="1" applyBorder="1" applyAlignment="1">
      <alignment horizontal="center" vertical="center" wrapText="1"/>
    </xf>
    <xf numFmtId="188" fontId="25" fillId="4" borderId="10" xfId="54" applyNumberFormat="1" applyFont="1" applyFill="1" applyBorder="1" applyAlignment="1">
      <alignment horizontal="center" vertical="center" wrapText="1"/>
      <protection/>
    </xf>
    <xf numFmtId="188" fontId="23" fillId="24" borderId="10" xfId="0" applyNumberFormat="1" applyFont="1" applyFill="1" applyBorder="1" applyAlignment="1">
      <alignment horizontal="center" vertical="center" wrapText="1"/>
    </xf>
    <xf numFmtId="188" fontId="24" fillId="24" borderId="10" xfId="0" applyNumberFormat="1" applyFont="1" applyFill="1" applyBorder="1" applyAlignment="1">
      <alignment horizontal="center" vertical="center" wrapText="1"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54" applyNumberFormat="1" applyFont="1" applyFill="1" applyBorder="1" applyAlignment="1">
      <alignment horizontal="center" vertical="center" wrapText="1"/>
      <protection/>
    </xf>
    <xf numFmtId="185" fontId="23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0" applyNumberFormat="1" applyFont="1" applyBorder="1" applyAlignment="1">
      <alignment horizontal="center"/>
    </xf>
    <xf numFmtId="172" fontId="23" fillId="25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2" fontId="44" fillId="25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172" fontId="23" fillId="26" borderId="10" xfId="0" applyNumberFormat="1" applyFont="1" applyFill="1" applyBorder="1" applyAlignment="1">
      <alignment horizontal="center"/>
    </xf>
    <xf numFmtId="187" fontId="23" fillId="0" borderId="10" xfId="0" applyNumberFormat="1" applyFont="1" applyBorder="1" applyAlignment="1">
      <alignment horizontal="center" vertical="center"/>
    </xf>
    <xf numFmtId="187" fontId="24" fillId="4" borderId="10" xfId="54" applyNumberFormat="1" applyFont="1" applyFill="1" applyBorder="1" applyAlignment="1">
      <alignment horizontal="center" vertical="center" wrapText="1"/>
      <protection/>
    </xf>
    <xf numFmtId="190" fontId="20" fillId="0" borderId="10" xfId="0" applyNumberFormat="1" applyFont="1" applyBorder="1" applyAlignment="1">
      <alignment horizontal="center" vertical="center"/>
    </xf>
    <xf numFmtId="189" fontId="25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187" fontId="23" fillId="0" borderId="10" xfId="54" applyNumberFormat="1" applyFont="1" applyFill="1" applyBorder="1" applyAlignment="1">
      <alignment horizontal="center" vertical="center" wrapText="1"/>
      <protection/>
    </xf>
    <xf numFmtId="188" fontId="24" fillId="4" borderId="10" xfId="54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185" fontId="25" fillId="26" borderId="1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4" fillId="27" borderId="10" xfId="0" applyFont="1" applyFill="1" applyBorder="1" applyAlignment="1">
      <alignment/>
    </xf>
    <xf numFmtId="0" fontId="24" fillId="27" borderId="10" xfId="54" applyFont="1" applyFill="1" applyBorder="1" applyAlignment="1">
      <alignment horizontal="left" vertical="center" wrapText="1"/>
      <protection/>
    </xf>
    <xf numFmtId="0" fontId="28" fillId="27" borderId="10" xfId="54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39" fillId="27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 wrapText="1"/>
    </xf>
    <xf numFmtId="0" fontId="24" fillId="27" borderId="0" xfId="0" applyFont="1" applyFill="1" applyAlignment="1">
      <alignment/>
    </xf>
    <xf numFmtId="0" fontId="23" fillId="0" borderId="0" xfId="54" applyFont="1" applyFill="1" applyBorder="1" applyAlignment="1">
      <alignment horizontal="left" vertical="center" wrapText="1"/>
      <protection/>
    </xf>
    <xf numFmtId="0" fontId="26" fillId="0" borderId="10" xfId="54" applyFont="1" applyFill="1" applyBorder="1" applyAlignment="1">
      <alignment horizontal="left" vertical="center" wrapText="1"/>
      <protection/>
    </xf>
    <xf numFmtId="0" fontId="20" fillId="26" borderId="10" xfId="0" applyFont="1" applyFill="1" applyBorder="1" applyAlignment="1">
      <alignment horizontal="justify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112" zoomScaleNormal="130" zoomScaleSheetLayoutView="112" workbookViewId="0" topLeftCell="A13">
      <selection activeCell="D7" sqref="D7"/>
    </sheetView>
  </sheetViews>
  <sheetFormatPr defaultColWidth="9.125" defaultRowHeight="12.75"/>
  <cols>
    <col min="1" max="1" width="5.375" style="6" customWidth="1"/>
    <col min="2" max="2" width="11.625" style="6" customWidth="1"/>
    <col min="3" max="3" width="22.00390625" style="6" customWidth="1"/>
    <col min="4" max="4" width="59.125" style="6" customWidth="1"/>
    <col min="5" max="16384" width="9.125" style="6" customWidth="1"/>
  </cols>
  <sheetData>
    <row r="1" ht="13.5">
      <c r="D1" s="1" t="s">
        <v>72</v>
      </c>
    </row>
    <row r="2" ht="13.5">
      <c r="D2" s="1" t="s">
        <v>73</v>
      </c>
    </row>
    <row r="3" ht="13.5">
      <c r="D3" s="1" t="s">
        <v>190</v>
      </c>
    </row>
    <row r="4" ht="13.5">
      <c r="D4" s="1" t="s">
        <v>191</v>
      </c>
    </row>
    <row r="5" ht="13.5">
      <c r="D5" s="1" t="s">
        <v>453</v>
      </c>
    </row>
    <row r="6" ht="13.5">
      <c r="D6" s="1"/>
    </row>
    <row r="8" spans="1:10" ht="12.75" customHeight="1">
      <c r="A8" s="311" t="s">
        <v>263</v>
      </c>
      <c r="B8" s="311"/>
      <c r="C8" s="311"/>
      <c r="D8" s="311"/>
      <c r="E8" s="7"/>
      <c r="F8" s="7"/>
      <c r="G8" s="7"/>
      <c r="H8" s="7"/>
      <c r="I8" s="7"/>
      <c r="J8" s="7"/>
    </row>
    <row r="9" spans="1:10" ht="36.75" customHeight="1">
      <c r="A9" s="311"/>
      <c r="B9" s="311"/>
      <c r="C9" s="311"/>
      <c r="D9" s="311"/>
      <c r="E9" s="7"/>
      <c r="F9" s="7"/>
      <c r="G9" s="7"/>
      <c r="H9" s="7"/>
      <c r="I9" s="7"/>
      <c r="J9" s="7"/>
    </row>
    <row r="10" ht="15">
      <c r="B10" s="2"/>
    </row>
    <row r="11" spans="1:4" ht="31.5" customHeight="1">
      <c r="A11" s="17" t="s">
        <v>20</v>
      </c>
      <c r="B11" s="308" t="s">
        <v>0</v>
      </c>
      <c r="C11" s="308"/>
      <c r="D11" s="17" t="s">
        <v>1</v>
      </c>
    </row>
    <row r="12" spans="1:4" ht="20.25" customHeight="1">
      <c r="A12" s="222">
        <v>1</v>
      </c>
      <c r="B12" s="309" t="s">
        <v>264</v>
      </c>
      <c r="C12" s="310"/>
      <c r="D12" s="310"/>
    </row>
    <row r="13" spans="1:4" ht="59.25" customHeight="1">
      <c r="A13" s="223"/>
      <c r="B13" s="17" t="s">
        <v>2</v>
      </c>
      <c r="C13" s="17" t="s">
        <v>196</v>
      </c>
      <c r="D13" s="19"/>
    </row>
    <row r="14" spans="1:4" ht="75.75" customHeight="1">
      <c r="A14" s="81"/>
      <c r="B14" s="46">
        <v>991</v>
      </c>
      <c r="C14" s="3" t="s">
        <v>4</v>
      </c>
      <c r="D14" s="4" t="s">
        <v>401</v>
      </c>
    </row>
    <row r="15" spans="1:4" ht="36" customHeight="1">
      <c r="A15" s="81"/>
      <c r="B15" s="46">
        <v>991</v>
      </c>
      <c r="C15" s="4" t="s">
        <v>262</v>
      </c>
      <c r="D15" s="5" t="s">
        <v>277</v>
      </c>
    </row>
    <row r="16" spans="1:4" ht="33.75" customHeight="1">
      <c r="A16" s="81"/>
      <c r="B16" s="123">
        <v>991</v>
      </c>
      <c r="C16" s="124" t="s">
        <v>278</v>
      </c>
      <c r="D16" s="125" t="s">
        <v>279</v>
      </c>
    </row>
    <row r="17" spans="1:4" ht="27">
      <c r="A17" s="18"/>
      <c r="B17" s="46">
        <v>991</v>
      </c>
      <c r="C17" s="4" t="s">
        <v>82</v>
      </c>
      <c r="D17" s="5" t="s">
        <v>280</v>
      </c>
    </row>
    <row r="18" spans="1:4" ht="69">
      <c r="A18" s="18"/>
      <c r="B18" s="126">
        <v>991</v>
      </c>
      <c r="C18" s="126" t="s">
        <v>83</v>
      </c>
      <c r="D18" s="127" t="s">
        <v>281</v>
      </c>
    </row>
    <row r="19" spans="1:4" ht="82.5">
      <c r="A19" s="18"/>
      <c r="B19" s="3">
        <v>991</v>
      </c>
      <c r="C19" s="3" t="s">
        <v>85</v>
      </c>
      <c r="D19" s="5" t="s">
        <v>282</v>
      </c>
    </row>
    <row r="20" spans="1:4" ht="41.25">
      <c r="A20" s="18"/>
      <c r="B20" s="3">
        <v>991</v>
      </c>
      <c r="C20" s="3" t="s">
        <v>9</v>
      </c>
      <c r="D20" s="5" t="s">
        <v>283</v>
      </c>
    </row>
    <row r="21" spans="1:4" ht="54.75">
      <c r="A21" s="18"/>
      <c r="B21" s="3">
        <v>991</v>
      </c>
      <c r="C21" s="3" t="s">
        <v>11</v>
      </c>
      <c r="D21" s="5" t="s">
        <v>284</v>
      </c>
    </row>
    <row r="22" spans="1:4" ht="41.25">
      <c r="A22" s="18"/>
      <c r="B22" s="3">
        <v>991</v>
      </c>
      <c r="C22" s="3" t="s">
        <v>198</v>
      </c>
      <c r="D22" s="4" t="s">
        <v>285</v>
      </c>
    </row>
    <row r="23" spans="1:4" ht="41.25">
      <c r="A23" s="18"/>
      <c r="B23" s="3">
        <v>991</v>
      </c>
      <c r="C23" s="3" t="s">
        <v>88</v>
      </c>
      <c r="D23" s="5" t="s">
        <v>286</v>
      </c>
    </row>
    <row r="24" spans="1:4" ht="54.75">
      <c r="A24" s="18"/>
      <c r="B24" s="3">
        <v>991</v>
      </c>
      <c r="C24" s="3" t="s">
        <v>90</v>
      </c>
      <c r="D24" s="5" t="s">
        <v>287</v>
      </c>
    </row>
    <row r="25" spans="1:4" ht="41.25">
      <c r="A25" s="18"/>
      <c r="B25" s="3">
        <v>991</v>
      </c>
      <c r="C25" s="3" t="s">
        <v>92</v>
      </c>
      <c r="D25" s="5" t="s">
        <v>288</v>
      </c>
    </row>
    <row r="26" spans="1:4" ht="27">
      <c r="A26" s="18"/>
      <c r="B26" s="128">
        <v>991</v>
      </c>
      <c r="C26" s="128" t="s">
        <v>15</v>
      </c>
      <c r="D26" s="129" t="s">
        <v>289</v>
      </c>
    </row>
    <row r="27" spans="1:4" ht="54.75">
      <c r="A27" s="18"/>
      <c r="B27" s="126">
        <v>991</v>
      </c>
      <c r="C27" s="126" t="s">
        <v>290</v>
      </c>
      <c r="D27" s="130" t="s">
        <v>291</v>
      </c>
    </row>
    <row r="28" spans="1:4" ht="30.75" customHeight="1">
      <c r="A28" s="18"/>
      <c r="B28" s="46">
        <v>991</v>
      </c>
      <c r="C28" s="3" t="s">
        <v>402</v>
      </c>
      <c r="D28" s="5" t="s">
        <v>292</v>
      </c>
    </row>
    <row r="29" spans="1:4" ht="41.25">
      <c r="A29" s="18"/>
      <c r="B29" s="3">
        <v>991</v>
      </c>
      <c r="C29" s="3" t="s">
        <v>403</v>
      </c>
      <c r="D29" s="5" t="s">
        <v>293</v>
      </c>
    </row>
    <row r="30" spans="1:4" ht="54.75">
      <c r="A30" s="18"/>
      <c r="B30" s="3">
        <v>991</v>
      </c>
      <c r="C30" s="3" t="s">
        <v>404</v>
      </c>
      <c r="D30" s="5" t="s">
        <v>294</v>
      </c>
    </row>
    <row r="31" spans="1:4" ht="69">
      <c r="A31" s="18"/>
      <c r="B31" s="3">
        <v>991</v>
      </c>
      <c r="C31" s="3" t="s">
        <v>405</v>
      </c>
      <c r="D31" s="5" t="s">
        <v>295</v>
      </c>
    </row>
    <row r="32" spans="1:4" ht="27">
      <c r="A32" s="18"/>
      <c r="B32" s="3">
        <v>991</v>
      </c>
      <c r="C32" s="3" t="s">
        <v>406</v>
      </c>
      <c r="D32" s="5" t="s">
        <v>296</v>
      </c>
    </row>
    <row r="33" spans="1:4" ht="27">
      <c r="A33" s="18"/>
      <c r="B33" s="46">
        <v>991</v>
      </c>
      <c r="C33" s="3" t="s">
        <v>407</v>
      </c>
      <c r="D33" s="5" t="s">
        <v>168</v>
      </c>
    </row>
    <row r="34" spans="1:4" ht="41.25">
      <c r="A34" s="18"/>
      <c r="B34" s="3">
        <v>991</v>
      </c>
      <c r="C34" s="3" t="s">
        <v>199</v>
      </c>
      <c r="D34" s="5" t="s">
        <v>297</v>
      </c>
    </row>
    <row r="35" spans="1:4" ht="27">
      <c r="A35" s="18"/>
      <c r="B35" s="126">
        <v>991</v>
      </c>
      <c r="C35" s="126" t="s">
        <v>298</v>
      </c>
      <c r="D35" s="130" t="s">
        <v>299</v>
      </c>
    </row>
    <row r="36" spans="1:4" ht="27">
      <c r="A36" s="18"/>
      <c r="B36" s="3">
        <v>991</v>
      </c>
      <c r="C36" s="3" t="s">
        <v>200</v>
      </c>
      <c r="D36" s="5" t="s">
        <v>300</v>
      </c>
    </row>
    <row r="37" spans="1:4" ht="41.25">
      <c r="A37" s="18"/>
      <c r="B37" s="3">
        <v>991</v>
      </c>
      <c r="C37" s="3" t="s">
        <v>446</v>
      </c>
      <c r="D37" s="5" t="s">
        <v>301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6"/>
  <sheetViews>
    <sheetView tabSelected="1" view="pageBreakPreview" zoomScale="127" zoomScaleSheetLayoutView="127" workbookViewId="0" topLeftCell="A238">
      <selection activeCell="F266" sqref="F266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7.875" style="6" customWidth="1"/>
    <col min="4" max="4" width="5.625" style="6" customWidth="1"/>
    <col min="5" max="5" width="6.50390625" style="6" customWidth="1"/>
    <col min="6" max="6" width="12.00390625" style="6" customWidth="1"/>
    <col min="7" max="7" width="7.875" style="6" customWidth="1"/>
    <col min="8" max="8" width="14.50390625" style="6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3.5">
      <c r="H2" s="1" t="s">
        <v>73</v>
      </c>
    </row>
    <row r="3" ht="12.75" customHeight="1">
      <c r="H3" s="1" t="s">
        <v>190</v>
      </c>
    </row>
    <row r="4" spans="2:8" ht="13.5">
      <c r="B4" s="9"/>
      <c r="H4" s="1" t="s">
        <v>191</v>
      </c>
    </row>
    <row r="5" spans="2:8" ht="12.75" customHeight="1">
      <c r="B5" s="11"/>
      <c r="H5" s="1" t="s">
        <v>453</v>
      </c>
    </row>
    <row r="6" spans="2:8" ht="13.5">
      <c r="B6" s="12"/>
      <c r="G6" s="9"/>
      <c r="H6" s="1"/>
    </row>
    <row r="7" spans="2:7" ht="13.5">
      <c r="B7" s="12"/>
      <c r="C7" s="1"/>
      <c r="G7" s="9"/>
    </row>
    <row r="8" spans="1:8" ht="12.75" customHeight="1">
      <c r="A8" s="322" t="s">
        <v>462</v>
      </c>
      <c r="B8" s="322"/>
      <c r="C8" s="322"/>
      <c r="D8" s="322"/>
      <c r="E8" s="322"/>
      <c r="F8" s="322"/>
      <c r="G8" s="322"/>
      <c r="H8" s="322"/>
    </row>
    <row r="9" spans="1:8" ht="17.25" customHeight="1">
      <c r="A9" s="322"/>
      <c r="B9" s="322"/>
      <c r="C9" s="322"/>
      <c r="D9" s="322"/>
      <c r="E9" s="322"/>
      <c r="F9" s="322"/>
      <c r="G9" s="322"/>
      <c r="H9" s="322"/>
    </row>
    <row r="10" spans="2:8" ht="12.75" customHeight="1">
      <c r="B10" s="14"/>
      <c r="C10" s="16"/>
      <c r="H10" s="28" t="s">
        <v>28</v>
      </c>
    </row>
    <row r="11" spans="1:8" ht="12.75">
      <c r="A11" s="326" t="s">
        <v>20</v>
      </c>
      <c r="B11" s="326" t="s">
        <v>49</v>
      </c>
      <c r="C11" s="327" t="s">
        <v>50</v>
      </c>
      <c r="D11" s="327" t="s">
        <v>51</v>
      </c>
      <c r="E11" s="327" t="s">
        <v>52</v>
      </c>
      <c r="F11" s="327" t="s">
        <v>53</v>
      </c>
      <c r="G11" s="327" t="s">
        <v>54</v>
      </c>
      <c r="H11" s="328" t="s">
        <v>27</v>
      </c>
    </row>
    <row r="12" spans="1:8" ht="12.75">
      <c r="A12" s="326"/>
      <c r="B12" s="326"/>
      <c r="C12" s="327"/>
      <c r="D12" s="327"/>
      <c r="E12" s="327"/>
      <c r="F12" s="327"/>
      <c r="G12" s="327"/>
      <c r="H12" s="328"/>
    </row>
    <row r="13" spans="1:10" s="8" customFormat="1" ht="12.75">
      <c r="A13" s="329">
        <v>1</v>
      </c>
      <c r="B13" s="63" t="s">
        <v>391</v>
      </c>
      <c r="C13" s="39" t="s">
        <v>188</v>
      </c>
      <c r="D13" s="39"/>
      <c r="E13" s="39"/>
      <c r="F13" s="39"/>
      <c r="G13" s="39"/>
      <c r="H13" s="225">
        <f>H14+H117+H126+H164+H189+H226+H290</f>
        <v>4845.6831</v>
      </c>
      <c r="J13" s="252"/>
    </row>
    <row r="14" spans="1:8" s="8" customFormat="1" ht="15">
      <c r="A14" s="329"/>
      <c r="B14" s="238" t="s">
        <v>39</v>
      </c>
      <c r="C14" s="246">
        <v>991</v>
      </c>
      <c r="D14" s="48" t="s">
        <v>55</v>
      </c>
      <c r="E14" s="48"/>
      <c r="F14" s="250"/>
      <c r="G14" s="251"/>
      <c r="H14" s="226">
        <f>H15+H21+H69+H80+H85+H100+H76+H105</f>
        <v>2019.6059999999998</v>
      </c>
    </row>
    <row r="15" spans="1:8" ht="39">
      <c r="A15" s="329"/>
      <c r="B15" s="65" t="s">
        <v>56</v>
      </c>
      <c r="C15" s="40" t="s">
        <v>188</v>
      </c>
      <c r="D15" s="143" t="s">
        <v>55</v>
      </c>
      <c r="E15" s="143" t="s">
        <v>57</v>
      </c>
      <c r="F15" s="56"/>
      <c r="G15" s="60"/>
      <c r="H15" s="42">
        <f>H18</f>
        <v>471.53499999999997</v>
      </c>
    </row>
    <row r="16" spans="1:8" ht="26.25">
      <c r="A16" s="329"/>
      <c r="B16" s="66" t="s">
        <v>334</v>
      </c>
      <c r="C16" s="40" t="s">
        <v>188</v>
      </c>
      <c r="D16" s="51" t="s">
        <v>55</v>
      </c>
      <c r="E16" s="51" t="s">
        <v>57</v>
      </c>
      <c r="F16" s="56" t="s">
        <v>335</v>
      </c>
      <c r="G16" s="60"/>
      <c r="H16" s="79">
        <f>H17</f>
        <v>471.53499999999997</v>
      </c>
    </row>
    <row r="17" spans="1:8" ht="15">
      <c r="A17" s="329"/>
      <c r="B17" s="66" t="s">
        <v>336</v>
      </c>
      <c r="C17" s="40" t="s">
        <v>188</v>
      </c>
      <c r="D17" s="51" t="s">
        <v>55</v>
      </c>
      <c r="E17" s="51" t="s">
        <v>57</v>
      </c>
      <c r="F17" s="56" t="s">
        <v>337</v>
      </c>
      <c r="G17" s="60"/>
      <c r="H17" s="79">
        <f>H18</f>
        <v>471.53499999999997</v>
      </c>
    </row>
    <row r="18" spans="1:8" ht="15">
      <c r="A18" s="329"/>
      <c r="B18" s="66" t="s">
        <v>338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/>
      <c r="H18" s="79">
        <f>H19+H20</f>
        <v>471.53499999999997</v>
      </c>
    </row>
    <row r="19" spans="1:8" ht="39.75" customHeight="1">
      <c r="A19" s="329"/>
      <c r="B19" s="66" t="s">
        <v>340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119</v>
      </c>
      <c r="H19" s="79">
        <v>362.162</v>
      </c>
    </row>
    <row r="20" spans="1:8" ht="39.75" customHeight="1">
      <c r="A20" s="329"/>
      <c r="B20" s="66" t="s">
        <v>341</v>
      </c>
      <c r="C20" s="40" t="s">
        <v>188</v>
      </c>
      <c r="D20" s="51" t="s">
        <v>55</v>
      </c>
      <c r="E20" s="51" t="s">
        <v>57</v>
      </c>
      <c r="F20" s="56" t="s">
        <v>339</v>
      </c>
      <c r="G20" s="60" t="s">
        <v>342</v>
      </c>
      <c r="H20" s="79">
        <v>109.373</v>
      </c>
    </row>
    <row r="21" spans="1:8" ht="52.5">
      <c r="A21" s="329"/>
      <c r="B21" s="65" t="s">
        <v>40</v>
      </c>
      <c r="C21" s="40" t="s">
        <v>188</v>
      </c>
      <c r="D21" s="50" t="s">
        <v>55</v>
      </c>
      <c r="E21" s="50" t="s">
        <v>58</v>
      </c>
      <c r="F21" s="56"/>
      <c r="G21" s="60"/>
      <c r="H21" s="269">
        <f>H22</f>
        <v>1269.9009999999998</v>
      </c>
    </row>
    <row r="22" spans="1:8" ht="26.25">
      <c r="A22" s="329"/>
      <c r="B22" s="66" t="s">
        <v>334</v>
      </c>
      <c r="C22" s="40" t="s">
        <v>188</v>
      </c>
      <c r="D22" s="51" t="s">
        <v>55</v>
      </c>
      <c r="E22" s="51" t="s">
        <v>58</v>
      </c>
      <c r="F22" s="56" t="s">
        <v>335</v>
      </c>
      <c r="G22" s="60"/>
      <c r="H22" s="224">
        <f>H23</f>
        <v>1269.9009999999998</v>
      </c>
    </row>
    <row r="23" spans="1:8" ht="15">
      <c r="A23" s="329"/>
      <c r="B23" s="66" t="s">
        <v>336</v>
      </c>
      <c r="C23" s="40" t="s">
        <v>188</v>
      </c>
      <c r="D23" s="51" t="s">
        <v>55</v>
      </c>
      <c r="E23" s="51" t="s">
        <v>58</v>
      </c>
      <c r="F23" s="56" t="s">
        <v>337</v>
      </c>
      <c r="G23" s="60"/>
      <c r="H23" s="224">
        <f>H24+H30+H50+H54+H52+H32+H34+H48+H67+H38+H44+H46+H41</f>
        <v>1269.9009999999998</v>
      </c>
    </row>
    <row r="24" spans="1:8" ht="15">
      <c r="A24" s="329"/>
      <c r="B24" s="66" t="s">
        <v>338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/>
      <c r="H24" s="224">
        <f>H25+H26+H27+H29+H28+H37</f>
        <v>987.601</v>
      </c>
    </row>
    <row r="25" spans="1:8" ht="26.25">
      <c r="A25" s="329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119</v>
      </c>
      <c r="H25" s="79">
        <v>665.288</v>
      </c>
    </row>
    <row r="26" spans="1:8" ht="52.5">
      <c r="A26" s="329"/>
      <c r="B26" s="66" t="s">
        <v>400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342</v>
      </c>
      <c r="H26" s="79">
        <v>200.918</v>
      </c>
    </row>
    <row r="27" spans="1:8" ht="15">
      <c r="A27" s="329"/>
      <c r="B27" s="66" t="s">
        <v>474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24">
        <v>108.395</v>
      </c>
    </row>
    <row r="28" spans="1:8" ht="26.25">
      <c r="A28" s="329"/>
      <c r="B28" s="66" t="s">
        <v>481</v>
      </c>
      <c r="C28" s="40" t="s">
        <v>188</v>
      </c>
      <c r="D28" s="51" t="s">
        <v>55</v>
      </c>
      <c r="E28" s="51" t="s">
        <v>58</v>
      </c>
      <c r="F28" s="56" t="s">
        <v>339</v>
      </c>
      <c r="G28" s="60" t="s">
        <v>126</v>
      </c>
      <c r="H28" s="224">
        <v>1.43</v>
      </c>
    </row>
    <row r="29" spans="1:8" ht="15">
      <c r="A29" s="329"/>
      <c r="B29" s="66" t="s">
        <v>122</v>
      </c>
      <c r="C29" s="40" t="s">
        <v>188</v>
      </c>
      <c r="D29" s="51" t="s">
        <v>55</v>
      </c>
      <c r="E29" s="51" t="s">
        <v>58</v>
      </c>
      <c r="F29" s="56" t="s">
        <v>339</v>
      </c>
      <c r="G29" s="60" t="s">
        <v>127</v>
      </c>
      <c r="H29" s="79">
        <v>7.57</v>
      </c>
    </row>
    <row r="30" spans="1:8" ht="26.25" hidden="1">
      <c r="A30" s="329"/>
      <c r="B30" s="144" t="s">
        <v>343</v>
      </c>
      <c r="C30" s="40" t="s">
        <v>188</v>
      </c>
      <c r="D30" s="51" t="s">
        <v>55</v>
      </c>
      <c r="E30" s="51" t="s">
        <v>58</v>
      </c>
      <c r="F30" s="56" t="s">
        <v>344</v>
      </c>
      <c r="G30" s="60"/>
      <c r="H30" s="180">
        <f>H31</f>
        <v>0</v>
      </c>
    </row>
    <row r="31" spans="1:8" ht="26.25" hidden="1">
      <c r="A31" s="329"/>
      <c r="B31" s="66" t="s">
        <v>121</v>
      </c>
      <c r="C31" s="40" t="s">
        <v>188</v>
      </c>
      <c r="D31" s="51" t="s">
        <v>55</v>
      </c>
      <c r="E31" s="51" t="s">
        <v>58</v>
      </c>
      <c r="F31" s="56" t="s">
        <v>344</v>
      </c>
      <c r="G31" s="60" t="s">
        <v>126</v>
      </c>
      <c r="H31" s="180">
        <v>0</v>
      </c>
    </row>
    <row r="32" spans="1:8" ht="52.5" hidden="1">
      <c r="A32" s="329"/>
      <c r="B32" s="66" t="s">
        <v>450</v>
      </c>
      <c r="C32" s="40" t="s">
        <v>188</v>
      </c>
      <c r="D32" s="51" t="s">
        <v>55</v>
      </c>
      <c r="E32" s="51" t="s">
        <v>58</v>
      </c>
      <c r="F32" s="56" t="s">
        <v>447</v>
      </c>
      <c r="G32" s="60"/>
      <c r="H32" s="180">
        <f>H33</f>
        <v>0</v>
      </c>
    </row>
    <row r="33" spans="1:8" ht="39" hidden="1">
      <c r="A33" s="329"/>
      <c r="B33" s="66" t="s">
        <v>394</v>
      </c>
      <c r="C33" s="40" t="s">
        <v>188</v>
      </c>
      <c r="D33" s="51" t="s">
        <v>55</v>
      </c>
      <c r="E33" s="51" t="s">
        <v>58</v>
      </c>
      <c r="F33" s="56" t="s">
        <v>447</v>
      </c>
      <c r="G33" s="60" t="s">
        <v>125</v>
      </c>
      <c r="H33" s="180"/>
    </row>
    <row r="34" spans="1:8" ht="26.25" hidden="1">
      <c r="A34" s="329"/>
      <c r="B34" s="66" t="s">
        <v>449</v>
      </c>
      <c r="C34" s="40" t="s">
        <v>188</v>
      </c>
      <c r="D34" s="51" t="s">
        <v>55</v>
      </c>
      <c r="E34" s="51" t="s">
        <v>58</v>
      </c>
      <c r="F34" s="56" t="s">
        <v>448</v>
      </c>
      <c r="G34" s="60"/>
      <c r="H34" s="180">
        <f>H35</f>
        <v>0</v>
      </c>
    </row>
    <row r="35" spans="1:8" ht="39" hidden="1">
      <c r="A35" s="329"/>
      <c r="B35" s="66" t="s">
        <v>394</v>
      </c>
      <c r="C35" s="40" t="s">
        <v>188</v>
      </c>
      <c r="D35" s="51" t="s">
        <v>55</v>
      </c>
      <c r="E35" s="51" t="s">
        <v>58</v>
      </c>
      <c r="F35" s="56" t="s">
        <v>448</v>
      </c>
      <c r="G35" s="60" t="s">
        <v>125</v>
      </c>
      <c r="H35" s="180"/>
    </row>
    <row r="36" spans="1:8" ht="15" hidden="1">
      <c r="A36" s="329"/>
      <c r="B36" s="66"/>
      <c r="C36" s="40"/>
      <c r="D36" s="51"/>
      <c r="E36" s="51"/>
      <c r="F36" s="56"/>
      <c r="G36" s="60"/>
      <c r="H36" s="180"/>
    </row>
    <row r="37" spans="1:8" ht="15">
      <c r="A37" s="329"/>
      <c r="B37" s="66" t="s">
        <v>479</v>
      </c>
      <c r="C37" s="40" t="s">
        <v>188</v>
      </c>
      <c r="D37" s="51" t="s">
        <v>55</v>
      </c>
      <c r="E37" s="51" t="s">
        <v>58</v>
      </c>
      <c r="F37" s="56" t="s">
        <v>339</v>
      </c>
      <c r="G37" s="60" t="s">
        <v>480</v>
      </c>
      <c r="H37" s="180">
        <v>4</v>
      </c>
    </row>
    <row r="38" spans="1:8" ht="15">
      <c r="A38" s="329"/>
      <c r="B38" s="66" t="s">
        <v>482</v>
      </c>
      <c r="C38" s="40" t="s">
        <v>188</v>
      </c>
      <c r="D38" s="51" t="s">
        <v>55</v>
      </c>
      <c r="E38" s="51" t="s">
        <v>58</v>
      </c>
      <c r="F38" s="56" t="s">
        <v>483</v>
      </c>
      <c r="G38" s="60"/>
      <c r="H38" s="180">
        <f>H39+H40</f>
        <v>19</v>
      </c>
    </row>
    <row r="39" spans="1:8" ht="26.25">
      <c r="A39" s="329"/>
      <c r="B39" s="66" t="s">
        <v>340</v>
      </c>
      <c r="C39" s="40" t="s">
        <v>188</v>
      </c>
      <c r="D39" s="51" t="s">
        <v>55</v>
      </c>
      <c r="E39" s="51" t="s">
        <v>58</v>
      </c>
      <c r="F39" s="56" t="s">
        <v>483</v>
      </c>
      <c r="G39" s="60" t="s">
        <v>119</v>
      </c>
      <c r="H39" s="180">
        <v>14.6</v>
      </c>
    </row>
    <row r="40" spans="1:8" ht="44.25" customHeight="1">
      <c r="A40" s="329"/>
      <c r="B40" s="66" t="s">
        <v>400</v>
      </c>
      <c r="C40" s="40" t="s">
        <v>188</v>
      </c>
      <c r="D40" s="51" t="s">
        <v>55</v>
      </c>
      <c r="E40" s="51" t="s">
        <v>58</v>
      </c>
      <c r="F40" s="56" t="s">
        <v>483</v>
      </c>
      <c r="G40" s="60" t="s">
        <v>342</v>
      </c>
      <c r="H40" s="180">
        <v>4.4</v>
      </c>
    </row>
    <row r="41" spans="1:8" ht="60" customHeight="1">
      <c r="A41" s="329"/>
      <c r="B41" s="66" t="s">
        <v>493</v>
      </c>
      <c r="C41" s="40" t="s">
        <v>188</v>
      </c>
      <c r="D41" s="51" t="s">
        <v>55</v>
      </c>
      <c r="E41" s="51" t="s">
        <v>58</v>
      </c>
      <c r="F41" s="56" t="s">
        <v>494</v>
      </c>
      <c r="G41" s="60"/>
      <c r="H41" s="180">
        <f>H42+H43</f>
        <v>90.6</v>
      </c>
    </row>
    <row r="42" spans="1:8" ht="44.25" customHeight="1">
      <c r="A42" s="329"/>
      <c r="B42" s="66" t="s">
        <v>340</v>
      </c>
      <c r="C42" s="40" t="s">
        <v>188</v>
      </c>
      <c r="D42" s="51" t="s">
        <v>55</v>
      </c>
      <c r="E42" s="51" t="s">
        <v>58</v>
      </c>
      <c r="F42" s="56" t="s">
        <v>494</v>
      </c>
      <c r="G42" s="60" t="s">
        <v>119</v>
      </c>
      <c r="H42" s="180">
        <v>69.6</v>
      </c>
    </row>
    <row r="43" spans="1:8" ht="44.25" customHeight="1">
      <c r="A43" s="329"/>
      <c r="B43" s="66" t="s">
        <v>400</v>
      </c>
      <c r="C43" s="40" t="s">
        <v>188</v>
      </c>
      <c r="D43" s="51" t="s">
        <v>55</v>
      </c>
      <c r="E43" s="51" t="s">
        <v>58</v>
      </c>
      <c r="F43" s="56" t="s">
        <v>494</v>
      </c>
      <c r="G43" s="60" t="s">
        <v>342</v>
      </c>
      <c r="H43" s="180">
        <v>21</v>
      </c>
    </row>
    <row r="44" spans="1:8" ht="36">
      <c r="A44" s="329"/>
      <c r="B44" s="306" t="s">
        <v>468</v>
      </c>
      <c r="C44" s="40" t="s">
        <v>188</v>
      </c>
      <c r="D44" s="40" t="s">
        <v>55</v>
      </c>
      <c r="E44" s="40" t="s">
        <v>58</v>
      </c>
      <c r="F44" s="40" t="s">
        <v>447</v>
      </c>
      <c r="G44" s="40"/>
      <c r="H44" s="79">
        <f>H45</f>
        <v>4.6</v>
      </c>
    </row>
    <row r="45" spans="1:8" ht="12.75">
      <c r="A45" s="329"/>
      <c r="B45" s="306" t="s">
        <v>474</v>
      </c>
      <c r="C45" s="40" t="s">
        <v>188</v>
      </c>
      <c r="D45" s="40" t="s">
        <v>55</v>
      </c>
      <c r="E45" s="40" t="s">
        <v>58</v>
      </c>
      <c r="F45" s="40" t="s">
        <v>447</v>
      </c>
      <c r="G45" s="40" t="s">
        <v>125</v>
      </c>
      <c r="H45" s="79">
        <v>4.6</v>
      </c>
    </row>
    <row r="46" spans="1:8" ht="12.75">
      <c r="A46" s="329"/>
      <c r="B46" s="306" t="s">
        <v>449</v>
      </c>
      <c r="C46" s="40" t="s">
        <v>188</v>
      </c>
      <c r="D46" s="40" t="s">
        <v>55</v>
      </c>
      <c r="E46" s="40" t="s">
        <v>58</v>
      </c>
      <c r="F46" s="40" t="s">
        <v>448</v>
      </c>
      <c r="G46" s="40"/>
      <c r="H46" s="79">
        <f>H47</f>
        <v>4.6</v>
      </c>
    </row>
    <row r="47" spans="1:8" ht="12.75">
      <c r="A47" s="329"/>
      <c r="B47" s="306" t="s">
        <v>474</v>
      </c>
      <c r="C47" s="40" t="s">
        <v>188</v>
      </c>
      <c r="D47" s="40" t="s">
        <v>55</v>
      </c>
      <c r="E47" s="40" t="s">
        <v>58</v>
      </c>
      <c r="F47" s="40" t="s">
        <v>448</v>
      </c>
      <c r="G47" s="40" t="s">
        <v>125</v>
      </c>
      <c r="H47" s="79">
        <v>4.6</v>
      </c>
    </row>
    <row r="48" spans="1:8" ht="15">
      <c r="A48" s="329"/>
      <c r="B48" s="66" t="s">
        <v>347</v>
      </c>
      <c r="C48" s="40" t="s">
        <v>188</v>
      </c>
      <c r="D48" s="51" t="s">
        <v>55</v>
      </c>
      <c r="E48" s="51" t="s">
        <v>58</v>
      </c>
      <c r="F48" s="56" t="s">
        <v>348</v>
      </c>
      <c r="G48" s="60"/>
      <c r="H48" s="180">
        <f>H49</f>
        <v>91</v>
      </c>
    </row>
    <row r="49" spans="1:8" ht="15">
      <c r="A49" s="329"/>
      <c r="B49" s="66" t="s">
        <v>474</v>
      </c>
      <c r="C49" s="40" t="s">
        <v>188</v>
      </c>
      <c r="D49" s="51" t="s">
        <v>55</v>
      </c>
      <c r="E49" s="51" t="s">
        <v>58</v>
      </c>
      <c r="F49" s="56" t="s">
        <v>348</v>
      </c>
      <c r="G49" s="60" t="s">
        <v>125</v>
      </c>
      <c r="H49" s="224">
        <v>91</v>
      </c>
    </row>
    <row r="50" spans="1:8" ht="66">
      <c r="A50" s="329"/>
      <c r="B50" s="144" t="s">
        <v>345</v>
      </c>
      <c r="C50" s="40" t="s">
        <v>188</v>
      </c>
      <c r="D50" s="51" t="s">
        <v>55</v>
      </c>
      <c r="E50" s="51" t="s">
        <v>58</v>
      </c>
      <c r="F50" s="56" t="s">
        <v>346</v>
      </c>
      <c r="G50" s="60"/>
      <c r="H50" s="150">
        <f>H51</f>
        <v>2.5</v>
      </c>
    </row>
    <row r="51" spans="1:8" ht="15">
      <c r="A51" s="329"/>
      <c r="B51" s="66" t="s">
        <v>474</v>
      </c>
      <c r="C51" s="40" t="s">
        <v>188</v>
      </c>
      <c r="D51" s="51" t="s">
        <v>55</v>
      </c>
      <c r="E51" s="51" t="s">
        <v>58</v>
      </c>
      <c r="F51" s="56" t="s">
        <v>346</v>
      </c>
      <c r="G51" s="60" t="s">
        <v>125</v>
      </c>
      <c r="H51" s="79">
        <v>2.5</v>
      </c>
    </row>
    <row r="52" spans="1:8" ht="52.5" hidden="1">
      <c r="A52" s="329"/>
      <c r="B52" s="66" t="s">
        <v>411</v>
      </c>
      <c r="C52" s="40" t="s">
        <v>188</v>
      </c>
      <c r="D52" s="51" t="s">
        <v>55</v>
      </c>
      <c r="E52" s="51" t="s">
        <v>58</v>
      </c>
      <c r="F52" s="56" t="s">
        <v>361</v>
      </c>
      <c r="G52" s="60"/>
      <c r="H52" s="150">
        <f>H53</f>
        <v>0</v>
      </c>
    </row>
    <row r="53" spans="1:8" ht="39" hidden="1">
      <c r="A53" s="329"/>
      <c r="B53" s="66" t="s">
        <v>182</v>
      </c>
      <c r="C53" s="40" t="s">
        <v>188</v>
      </c>
      <c r="D53" s="51" t="s">
        <v>55</v>
      </c>
      <c r="E53" s="51" t="s">
        <v>58</v>
      </c>
      <c r="F53" s="56" t="s">
        <v>361</v>
      </c>
      <c r="G53" s="60" t="s">
        <v>125</v>
      </c>
      <c r="H53" s="150"/>
    </row>
    <row r="54" spans="1:8" ht="15" hidden="1">
      <c r="A54" s="329"/>
      <c r="B54" s="66" t="s">
        <v>347</v>
      </c>
      <c r="C54" s="40" t="s">
        <v>188</v>
      </c>
      <c r="D54" s="51" t="s">
        <v>55</v>
      </c>
      <c r="E54" s="51" t="s">
        <v>58</v>
      </c>
      <c r="F54" s="56" t="s">
        <v>348</v>
      </c>
      <c r="G54" s="60"/>
      <c r="H54" s="79">
        <f>H55+H56+H59+H60+H61+H57+H58</f>
        <v>0</v>
      </c>
    </row>
    <row r="55" spans="1:8" ht="37.5" customHeight="1" hidden="1">
      <c r="A55" s="329"/>
      <c r="B55" s="66" t="s">
        <v>340</v>
      </c>
      <c r="C55" s="40" t="s">
        <v>188</v>
      </c>
      <c r="D55" s="51" t="s">
        <v>55</v>
      </c>
      <c r="E55" s="51" t="s">
        <v>58</v>
      </c>
      <c r="F55" s="56" t="s">
        <v>348</v>
      </c>
      <c r="G55" s="60" t="s">
        <v>119</v>
      </c>
      <c r="H55" s="79"/>
    </row>
    <row r="56" spans="1:8" ht="40.5" customHeight="1" hidden="1">
      <c r="A56" s="329"/>
      <c r="B56" s="66" t="s">
        <v>341</v>
      </c>
      <c r="C56" s="40" t="s">
        <v>188</v>
      </c>
      <c r="D56" s="51" t="s">
        <v>55</v>
      </c>
      <c r="E56" s="51" t="s">
        <v>58</v>
      </c>
      <c r="F56" s="56" t="s">
        <v>348</v>
      </c>
      <c r="G56" s="60" t="s">
        <v>342</v>
      </c>
      <c r="H56" s="79"/>
    </row>
    <row r="57" spans="1:8" ht="40.5" customHeight="1" hidden="1">
      <c r="A57" s="329"/>
      <c r="B57" s="66" t="s">
        <v>340</v>
      </c>
      <c r="C57" s="40" t="s">
        <v>188</v>
      </c>
      <c r="D57" s="51" t="s">
        <v>55</v>
      </c>
      <c r="E57" s="51" t="s">
        <v>58</v>
      </c>
      <c r="F57" s="56" t="s">
        <v>348</v>
      </c>
      <c r="G57" s="60" t="s">
        <v>119</v>
      </c>
      <c r="H57" s="224"/>
    </row>
    <row r="58" spans="1:8" ht="40.5" customHeight="1" hidden="1">
      <c r="A58" s="329"/>
      <c r="B58" s="66" t="s">
        <v>400</v>
      </c>
      <c r="C58" s="40" t="s">
        <v>188</v>
      </c>
      <c r="D58" s="51" t="s">
        <v>55</v>
      </c>
      <c r="E58" s="51" t="s">
        <v>58</v>
      </c>
      <c r="F58" s="56" t="s">
        <v>348</v>
      </c>
      <c r="G58" s="60" t="s">
        <v>342</v>
      </c>
      <c r="H58" s="224"/>
    </row>
    <row r="59" spans="1:8" ht="26.25" hidden="1">
      <c r="A59" s="329"/>
      <c r="B59" s="66" t="s">
        <v>120</v>
      </c>
      <c r="C59" s="40" t="s">
        <v>188</v>
      </c>
      <c r="D59" s="51" t="s">
        <v>55</v>
      </c>
      <c r="E59" s="51" t="s">
        <v>58</v>
      </c>
      <c r="F59" s="56" t="s">
        <v>348</v>
      </c>
      <c r="G59" s="60" t="s">
        <v>124</v>
      </c>
      <c r="H59" s="79"/>
    </row>
    <row r="60" spans="1:8" ht="39" hidden="1">
      <c r="A60" s="329"/>
      <c r="B60" s="66" t="s">
        <v>182</v>
      </c>
      <c r="C60" s="40" t="s">
        <v>188</v>
      </c>
      <c r="D60" s="51" t="s">
        <v>55</v>
      </c>
      <c r="E60" s="51" t="s">
        <v>58</v>
      </c>
      <c r="F60" s="56" t="s">
        <v>348</v>
      </c>
      <c r="G60" s="60" t="s">
        <v>125</v>
      </c>
      <c r="H60" s="224"/>
    </row>
    <row r="61" spans="1:8" ht="15" hidden="1">
      <c r="A61" s="329"/>
      <c r="B61" s="66" t="s">
        <v>122</v>
      </c>
      <c r="C61" s="40" t="s">
        <v>188</v>
      </c>
      <c r="D61" s="51" t="s">
        <v>55</v>
      </c>
      <c r="E61" s="51" t="s">
        <v>58</v>
      </c>
      <c r="F61" s="56" t="s">
        <v>348</v>
      </c>
      <c r="G61" s="60" t="s">
        <v>127</v>
      </c>
      <c r="H61" s="79"/>
    </row>
    <row r="62" spans="1:8" ht="52.5" hidden="1">
      <c r="A62" s="329"/>
      <c r="B62" s="65" t="s">
        <v>165</v>
      </c>
      <c r="C62" s="40" t="s">
        <v>188</v>
      </c>
      <c r="D62" s="50" t="s">
        <v>55</v>
      </c>
      <c r="E62" s="50" t="s">
        <v>59</v>
      </c>
      <c r="F62" s="56"/>
      <c r="G62" s="60"/>
      <c r="H62" s="42">
        <v>0</v>
      </c>
    </row>
    <row r="63" spans="1:8" ht="41.25" hidden="1">
      <c r="A63" s="329"/>
      <c r="B63" s="82" t="s">
        <v>141</v>
      </c>
      <c r="C63" s="83">
        <v>991</v>
      </c>
      <c r="D63" s="84" t="s">
        <v>55</v>
      </c>
      <c r="E63" s="84" t="s">
        <v>59</v>
      </c>
      <c r="F63" s="84" t="s">
        <v>192</v>
      </c>
      <c r="G63" s="198"/>
      <c r="H63" s="42">
        <f>H64</f>
        <v>202.572</v>
      </c>
    </row>
    <row r="64" spans="1:8" ht="13.5" hidden="1">
      <c r="A64" s="329"/>
      <c r="B64" s="82" t="s">
        <v>37</v>
      </c>
      <c r="C64" s="83">
        <v>991</v>
      </c>
      <c r="D64" s="84" t="s">
        <v>55</v>
      </c>
      <c r="E64" s="84" t="s">
        <v>59</v>
      </c>
      <c r="F64" s="84" t="s">
        <v>192</v>
      </c>
      <c r="G64" s="84" t="s">
        <v>132</v>
      </c>
      <c r="H64" s="42">
        <v>202.572</v>
      </c>
    </row>
    <row r="65" spans="1:8" ht="39.75" customHeight="1" hidden="1">
      <c r="A65" s="329"/>
      <c r="B65" s="85" t="s">
        <v>193</v>
      </c>
      <c r="C65" s="83">
        <v>991</v>
      </c>
      <c r="D65" s="84" t="s">
        <v>55</v>
      </c>
      <c r="E65" s="84" t="s">
        <v>59</v>
      </c>
      <c r="F65" s="84" t="s">
        <v>194</v>
      </c>
      <c r="G65" s="86"/>
      <c r="H65" s="42">
        <f>H66</f>
        <v>9.881</v>
      </c>
    </row>
    <row r="66" spans="1:8" ht="40.5" customHeight="1" hidden="1">
      <c r="A66" s="329"/>
      <c r="B66" s="85" t="s">
        <v>195</v>
      </c>
      <c r="C66" s="87">
        <v>991</v>
      </c>
      <c r="D66" s="86" t="s">
        <v>55</v>
      </c>
      <c r="E66" s="86" t="s">
        <v>59</v>
      </c>
      <c r="F66" s="86" t="s">
        <v>194</v>
      </c>
      <c r="G66" s="86" t="s">
        <v>132</v>
      </c>
      <c r="H66" s="42">
        <v>9.881</v>
      </c>
    </row>
    <row r="67" spans="1:8" ht="52.5">
      <c r="A67" s="329"/>
      <c r="B67" s="294" t="s">
        <v>411</v>
      </c>
      <c r="C67" s="56" t="s">
        <v>188</v>
      </c>
      <c r="D67" s="56" t="s">
        <v>65</v>
      </c>
      <c r="E67" s="56" t="s">
        <v>62</v>
      </c>
      <c r="F67" s="56" t="s">
        <v>361</v>
      </c>
      <c r="G67" s="56"/>
      <c r="H67" s="113">
        <f>H68</f>
        <v>70</v>
      </c>
    </row>
    <row r="68" spans="1:8" ht="12.75">
      <c r="A68" s="329"/>
      <c r="B68" s="66" t="s">
        <v>474</v>
      </c>
      <c r="C68" s="56" t="s">
        <v>188</v>
      </c>
      <c r="D68" s="56" t="s">
        <v>65</v>
      </c>
      <c r="E68" s="56" t="s">
        <v>62</v>
      </c>
      <c r="F68" s="56" t="s">
        <v>361</v>
      </c>
      <c r="G68" s="56" t="s">
        <v>125</v>
      </c>
      <c r="H68" s="113">
        <v>70</v>
      </c>
    </row>
    <row r="69" spans="1:8" ht="61.5" customHeight="1">
      <c r="A69" s="329"/>
      <c r="B69" s="65" t="s">
        <v>165</v>
      </c>
      <c r="C69" s="40" t="s">
        <v>188</v>
      </c>
      <c r="D69" s="111" t="s">
        <v>55</v>
      </c>
      <c r="E69" s="111" t="s">
        <v>59</v>
      </c>
      <c r="F69" s="56"/>
      <c r="G69" s="60"/>
      <c r="H69" s="42">
        <f>H70</f>
        <v>187.17</v>
      </c>
    </row>
    <row r="70" spans="1:8" ht="26.25" customHeight="1">
      <c r="A70" s="329"/>
      <c r="B70" s="66" t="s">
        <v>334</v>
      </c>
      <c r="C70" s="40" t="s">
        <v>188</v>
      </c>
      <c r="D70" s="51" t="s">
        <v>55</v>
      </c>
      <c r="E70" s="51" t="s">
        <v>59</v>
      </c>
      <c r="F70" s="56" t="s">
        <v>335</v>
      </c>
      <c r="G70" s="86"/>
      <c r="H70" s="79">
        <f>H71</f>
        <v>187.17</v>
      </c>
    </row>
    <row r="71" spans="1:8" ht="15" customHeight="1">
      <c r="A71" s="329"/>
      <c r="B71" s="66" t="s">
        <v>336</v>
      </c>
      <c r="C71" s="40" t="s">
        <v>188</v>
      </c>
      <c r="D71" s="51" t="s">
        <v>55</v>
      </c>
      <c r="E71" s="51" t="s">
        <v>59</v>
      </c>
      <c r="F71" s="56" t="s">
        <v>337</v>
      </c>
      <c r="G71" s="86"/>
      <c r="H71" s="79">
        <f>H72+H74</f>
        <v>187.17</v>
      </c>
    </row>
    <row r="72" spans="1:8" ht="28.5" customHeight="1">
      <c r="A72" s="329"/>
      <c r="B72" s="144" t="s">
        <v>349</v>
      </c>
      <c r="C72" s="45">
        <v>991</v>
      </c>
      <c r="D72" s="51" t="s">
        <v>55</v>
      </c>
      <c r="E72" s="51" t="s">
        <v>59</v>
      </c>
      <c r="F72" s="56" t="s">
        <v>350</v>
      </c>
      <c r="G72" s="60"/>
      <c r="H72" s="145">
        <f>H73</f>
        <v>177.289</v>
      </c>
    </row>
    <row r="73" spans="1:8" ht="18.75" customHeight="1">
      <c r="A73" s="329"/>
      <c r="B73" s="66" t="s">
        <v>37</v>
      </c>
      <c r="C73" s="45">
        <v>991</v>
      </c>
      <c r="D73" s="51" t="s">
        <v>55</v>
      </c>
      <c r="E73" s="51" t="s">
        <v>59</v>
      </c>
      <c r="F73" s="56" t="s">
        <v>350</v>
      </c>
      <c r="G73" s="60" t="s">
        <v>132</v>
      </c>
      <c r="H73" s="145">
        <v>177.289</v>
      </c>
    </row>
    <row r="74" spans="1:8" ht="29.25" customHeight="1">
      <c r="A74" s="329"/>
      <c r="B74" s="66" t="s">
        <v>351</v>
      </c>
      <c r="C74" s="45">
        <v>991</v>
      </c>
      <c r="D74" s="51" t="s">
        <v>55</v>
      </c>
      <c r="E74" s="51" t="s">
        <v>59</v>
      </c>
      <c r="F74" s="56" t="s">
        <v>352</v>
      </c>
      <c r="G74" s="60"/>
      <c r="H74" s="145">
        <f>H75</f>
        <v>9.881</v>
      </c>
    </row>
    <row r="75" spans="1:8" ht="15" customHeight="1">
      <c r="A75" s="329"/>
      <c r="B75" s="66" t="s">
        <v>37</v>
      </c>
      <c r="C75" s="45">
        <v>991</v>
      </c>
      <c r="D75" s="51" t="s">
        <v>55</v>
      </c>
      <c r="E75" s="51" t="s">
        <v>59</v>
      </c>
      <c r="F75" s="56" t="s">
        <v>352</v>
      </c>
      <c r="G75" s="60" t="s">
        <v>132</v>
      </c>
      <c r="H75" s="145">
        <v>9.881</v>
      </c>
    </row>
    <row r="76" spans="1:8" s="8" customFormat="1" ht="14.25" customHeight="1">
      <c r="A76" s="329"/>
      <c r="B76" s="65" t="s">
        <v>472</v>
      </c>
      <c r="C76" s="156">
        <v>991</v>
      </c>
      <c r="D76" s="50" t="s">
        <v>55</v>
      </c>
      <c r="E76" s="50" t="s">
        <v>473</v>
      </c>
      <c r="F76" s="70"/>
      <c r="G76" s="292"/>
      <c r="H76" s="293">
        <f>H77</f>
        <v>75</v>
      </c>
    </row>
    <row r="77" spans="1:8" ht="13.5" customHeight="1">
      <c r="A77" s="329"/>
      <c r="B77" s="66" t="s">
        <v>336</v>
      </c>
      <c r="C77" s="45">
        <v>991</v>
      </c>
      <c r="D77" s="51" t="s">
        <v>55</v>
      </c>
      <c r="E77" s="51" t="s">
        <v>473</v>
      </c>
      <c r="F77" s="56" t="s">
        <v>337</v>
      </c>
      <c r="G77" s="60"/>
      <c r="H77" s="145">
        <f>H79</f>
        <v>75</v>
      </c>
    </row>
    <row r="78" spans="1:8" ht="15" customHeight="1">
      <c r="A78" s="329"/>
      <c r="B78" s="66" t="s">
        <v>353</v>
      </c>
      <c r="C78" s="45">
        <v>991</v>
      </c>
      <c r="D78" s="51" t="s">
        <v>55</v>
      </c>
      <c r="E78" s="51" t="s">
        <v>473</v>
      </c>
      <c r="F78" s="56" t="s">
        <v>354</v>
      </c>
      <c r="G78" s="60"/>
      <c r="H78" s="145">
        <f>H79</f>
        <v>75</v>
      </c>
    </row>
    <row r="79" spans="1:8" ht="26.25" customHeight="1">
      <c r="A79" s="329"/>
      <c r="B79" s="66" t="s">
        <v>492</v>
      </c>
      <c r="C79" s="45">
        <v>991</v>
      </c>
      <c r="D79" s="51" t="s">
        <v>55</v>
      </c>
      <c r="E79" s="51" t="s">
        <v>473</v>
      </c>
      <c r="F79" s="56" t="s">
        <v>354</v>
      </c>
      <c r="G79" s="60" t="s">
        <v>491</v>
      </c>
      <c r="H79" s="145">
        <v>75</v>
      </c>
    </row>
    <row r="80" spans="1:8" ht="13.5">
      <c r="A80" s="329"/>
      <c r="B80" s="65" t="s">
        <v>105</v>
      </c>
      <c r="C80" s="56" t="s">
        <v>188</v>
      </c>
      <c r="D80" s="111" t="s">
        <v>55</v>
      </c>
      <c r="E80" s="111" t="s">
        <v>68</v>
      </c>
      <c r="F80" s="70"/>
      <c r="G80" s="70"/>
      <c r="H80" s="112">
        <f>H81</f>
        <v>1</v>
      </c>
    </row>
    <row r="81" spans="1:8" ht="26.25">
      <c r="A81" s="329"/>
      <c r="B81" s="66" t="s">
        <v>334</v>
      </c>
      <c r="C81" s="40" t="s">
        <v>188</v>
      </c>
      <c r="D81" s="56" t="s">
        <v>55</v>
      </c>
      <c r="E81" s="56" t="s">
        <v>68</v>
      </c>
      <c r="F81" s="56" t="s">
        <v>335</v>
      </c>
      <c r="G81" s="70"/>
      <c r="H81" s="113">
        <f>H82</f>
        <v>1</v>
      </c>
    </row>
    <row r="82" spans="1:8" ht="12.75">
      <c r="A82" s="329"/>
      <c r="B82" s="66" t="s">
        <v>336</v>
      </c>
      <c r="C82" s="40" t="s">
        <v>188</v>
      </c>
      <c r="D82" s="56" t="s">
        <v>55</v>
      </c>
      <c r="E82" s="56" t="s">
        <v>68</v>
      </c>
      <c r="F82" s="56" t="s">
        <v>337</v>
      </c>
      <c r="G82" s="70"/>
      <c r="H82" s="113">
        <f>H83</f>
        <v>1</v>
      </c>
    </row>
    <row r="83" spans="1:8" ht="12.75">
      <c r="A83" s="329"/>
      <c r="B83" s="66" t="s">
        <v>353</v>
      </c>
      <c r="C83" s="56" t="s">
        <v>188</v>
      </c>
      <c r="D83" s="56" t="s">
        <v>55</v>
      </c>
      <c r="E83" s="56" t="s">
        <v>68</v>
      </c>
      <c r="F83" s="56" t="s">
        <v>354</v>
      </c>
      <c r="G83" s="56"/>
      <c r="H83" s="113">
        <f>H84</f>
        <v>1</v>
      </c>
    </row>
    <row r="84" spans="1:8" ht="12.75">
      <c r="A84" s="329"/>
      <c r="B84" s="66" t="s">
        <v>166</v>
      </c>
      <c r="C84" s="56" t="s">
        <v>188</v>
      </c>
      <c r="D84" s="56" t="s">
        <v>55</v>
      </c>
      <c r="E84" s="56" t="s">
        <v>68</v>
      </c>
      <c r="F84" s="56" t="s">
        <v>354</v>
      </c>
      <c r="G84" s="56" t="s">
        <v>128</v>
      </c>
      <c r="H84" s="114">
        <v>1</v>
      </c>
    </row>
    <row r="85" spans="1:8" ht="13.5" hidden="1">
      <c r="A85" s="329"/>
      <c r="B85" s="65" t="s">
        <v>41</v>
      </c>
      <c r="C85" s="56" t="s">
        <v>188</v>
      </c>
      <c r="D85" s="111" t="s">
        <v>55</v>
      </c>
      <c r="E85" s="111" t="s">
        <v>60</v>
      </c>
      <c r="F85" s="56"/>
      <c r="G85" s="56"/>
      <c r="H85" s="117"/>
    </row>
    <row r="86" spans="1:8" ht="26.25" hidden="1">
      <c r="A86" s="329"/>
      <c r="B86" s="66" t="s">
        <v>334</v>
      </c>
      <c r="C86" s="40" t="s">
        <v>188</v>
      </c>
      <c r="D86" s="56" t="s">
        <v>55</v>
      </c>
      <c r="E86" s="56" t="s">
        <v>60</v>
      </c>
      <c r="F86" s="56" t="s">
        <v>335</v>
      </c>
      <c r="G86" s="56"/>
      <c r="H86" s="115"/>
    </row>
    <row r="87" spans="1:8" ht="12.75" hidden="1">
      <c r="A87" s="329"/>
      <c r="B87" s="66" t="s">
        <v>336</v>
      </c>
      <c r="C87" s="40" t="s">
        <v>188</v>
      </c>
      <c r="D87" s="56" t="s">
        <v>55</v>
      </c>
      <c r="E87" s="56" t="s">
        <v>60</v>
      </c>
      <c r="F87" s="56" t="s">
        <v>337</v>
      </c>
      <c r="G87" s="56"/>
      <c r="H87" s="115"/>
    </row>
    <row r="88" spans="1:8" ht="12.75" hidden="1">
      <c r="A88" s="329"/>
      <c r="B88" s="66" t="s">
        <v>338</v>
      </c>
      <c r="C88" s="40" t="s">
        <v>188</v>
      </c>
      <c r="D88" s="56" t="s">
        <v>55</v>
      </c>
      <c r="E88" s="56" t="s">
        <v>60</v>
      </c>
      <c r="F88" s="56" t="s">
        <v>339</v>
      </c>
      <c r="G88" s="56"/>
      <c r="H88" s="115"/>
    </row>
    <row r="89" spans="1:8" ht="26.25" hidden="1">
      <c r="A89" s="329"/>
      <c r="B89" s="66" t="s">
        <v>357</v>
      </c>
      <c r="C89" s="40" t="s">
        <v>188</v>
      </c>
      <c r="D89" s="56" t="s">
        <v>55</v>
      </c>
      <c r="E89" s="56" t="s">
        <v>60</v>
      </c>
      <c r="F89" s="56" t="s">
        <v>339</v>
      </c>
      <c r="G89" s="56" t="s">
        <v>160</v>
      </c>
      <c r="H89" s="115"/>
    </row>
    <row r="90" spans="1:8" ht="39" hidden="1">
      <c r="A90" s="329"/>
      <c r="B90" s="66" t="s">
        <v>358</v>
      </c>
      <c r="C90" s="40" t="s">
        <v>188</v>
      </c>
      <c r="D90" s="56" t="s">
        <v>55</v>
      </c>
      <c r="E90" s="56" t="s">
        <v>60</v>
      </c>
      <c r="F90" s="56" t="s">
        <v>339</v>
      </c>
      <c r="G90" s="56" t="s">
        <v>359</v>
      </c>
      <c r="H90" s="115"/>
    </row>
    <row r="91" spans="1:8" ht="20.25" customHeight="1" hidden="1">
      <c r="A91" s="329"/>
      <c r="B91" s="66" t="s">
        <v>355</v>
      </c>
      <c r="C91" s="56" t="s">
        <v>188</v>
      </c>
      <c r="D91" s="56" t="s">
        <v>55</v>
      </c>
      <c r="E91" s="56" t="s">
        <v>60</v>
      </c>
      <c r="F91" s="56" t="s">
        <v>356</v>
      </c>
      <c r="G91" s="56"/>
      <c r="H91" s="117"/>
    </row>
    <row r="92" spans="1:8" ht="24.75" customHeight="1" hidden="1">
      <c r="A92" s="329"/>
      <c r="B92" s="66" t="s">
        <v>357</v>
      </c>
      <c r="C92" s="56" t="s">
        <v>188</v>
      </c>
      <c r="D92" s="56" t="s">
        <v>55</v>
      </c>
      <c r="E92" s="56" t="s">
        <v>60</v>
      </c>
      <c r="F92" s="56" t="s">
        <v>356</v>
      </c>
      <c r="G92" s="56" t="s">
        <v>160</v>
      </c>
      <c r="H92" s="115"/>
    </row>
    <row r="93" spans="1:8" ht="38.25" customHeight="1" hidden="1">
      <c r="A93" s="329"/>
      <c r="B93" s="66" t="s">
        <v>358</v>
      </c>
      <c r="C93" s="56" t="s">
        <v>188</v>
      </c>
      <c r="D93" s="56" t="s">
        <v>55</v>
      </c>
      <c r="E93" s="56" t="s">
        <v>60</v>
      </c>
      <c r="F93" s="56" t="s">
        <v>356</v>
      </c>
      <c r="G93" s="56" t="s">
        <v>359</v>
      </c>
      <c r="H93" s="115"/>
    </row>
    <row r="94" spans="1:8" ht="39" hidden="1">
      <c r="A94" s="329"/>
      <c r="B94" s="66" t="s">
        <v>182</v>
      </c>
      <c r="C94" s="56" t="s">
        <v>188</v>
      </c>
      <c r="D94" s="56" t="s">
        <v>55</v>
      </c>
      <c r="E94" s="56" t="s">
        <v>60</v>
      </c>
      <c r="F94" s="56" t="s">
        <v>356</v>
      </c>
      <c r="G94" s="56" t="s">
        <v>125</v>
      </c>
      <c r="H94" s="115"/>
    </row>
    <row r="95" spans="1:8" ht="52.5" hidden="1">
      <c r="A95" s="329"/>
      <c r="B95" s="197" t="s">
        <v>360</v>
      </c>
      <c r="C95" s="146" t="s">
        <v>188</v>
      </c>
      <c r="D95" s="146" t="s">
        <v>55</v>
      </c>
      <c r="E95" s="146" t="s">
        <v>60</v>
      </c>
      <c r="F95" s="146" t="s">
        <v>361</v>
      </c>
      <c r="G95" s="147"/>
      <c r="H95" s="114"/>
    </row>
    <row r="96" spans="1:8" ht="39" hidden="1">
      <c r="A96" s="329"/>
      <c r="B96" s="66" t="s">
        <v>182</v>
      </c>
      <c r="C96" s="146" t="s">
        <v>188</v>
      </c>
      <c r="D96" s="146" t="s">
        <v>55</v>
      </c>
      <c r="E96" s="146" t="s">
        <v>60</v>
      </c>
      <c r="F96" s="146" t="s">
        <v>361</v>
      </c>
      <c r="G96" s="146" t="s">
        <v>125</v>
      </c>
      <c r="H96" s="148"/>
    </row>
    <row r="97" spans="1:8" ht="12.75" hidden="1">
      <c r="A97" s="329"/>
      <c r="B97" s="66" t="s">
        <v>183</v>
      </c>
      <c r="C97" s="146" t="s">
        <v>188</v>
      </c>
      <c r="D97" s="146" t="s">
        <v>55</v>
      </c>
      <c r="E97" s="146" t="s">
        <v>60</v>
      </c>
      <c r="F97" s="146" t="s">
        <v>361</v>
      </c>
      <c r="G97" s="146" t="s">
        <v>167</v>
      </c>
      <c r="H97" s="148"/>
    </row>
    <row r="98" spans="1:8" ht="39" hidden="1">
      <c r="A98" s="329"/>
      <c r="B98" s="66" t="s">
        <v>362</v>
      </c>
      <c r="C98" s="45">
        <v>991</v>
      </c>
      <c r="D98" s="56" t="s">
        <v>55</v>
      </c>
      <c r="E98" s="56" t="s">
        <v>60</v>
      </c>
      <c r="F98" s="56" t="s">
        <v>363</v>
      </c>
      <c r="G98" s="56"/>
      <c r="H98" s="149"/>
    </row>
    <row r="99" spans="1:8" ht="12.75" hidden="1">
      <c r="A99" s="329"/>
      <c r="B99" s="66" t="s">
        <v>37</v>
      </c>
      <c r="C99" s="45">
        <v>991</v>
      </c>
      <c r="D99" s="56" t="s">
        <v>55</v>
      </c>
      <c r="E99" s="56" t="s">
        <v>60</v>
      </c>
      <c r="F99" s="56" t="s">
        <v>363</v>
      </c>
      <c r="G99" s="56" t="s">
        <v>132</v>
      </c>
      <c r="H99" s="150"/>
    </row>
    <row r="100" spans="1:8" s="8" customFormat="1" ht="12.75" hidden="1">
      <c r="A100" s="329"/>
      <c r="B100" s="65" t="s">
        <v>41</v>
      </c>
      <c r="C100" s="156">
        <v>991</v>
      </c>
      <c r="D100" s="70" t="s">
        <v>55</v>
      </c>
      <c r="E100" s="70" t="s">
        <v>60</v>
      </c>
      <c r="F100" s="70"/>
      <c r="G100" s="70"/>
      <c r="H100" s="151">
        <f>H101</f>
        <v>0</v>
      </c>
    </row>
    <row r="101" spans="1:8" ht="26.25" hidden="1">
      <c r="A101" s="329"/>
      <c r="B101" s="66" t="s">
        <v>334</v>
      </c>
      <c r="C101" s="45">
        <v>991</v>
      </c>
      <c r="D101" s="56" t="s">
        <v>55</v>
      </c>
      <c r="E101" s="56" t="s">
        <v>60</v>
      </c>
      <c r="F101" s="56" t="s">
        <v>335</v>
      </c>
      <c r="G101" s="56"/>
      <c r="H101" s="150">
        <f>H102</f>
        <v>0</v>
      </c>
    </row>
    <row r="102" spans="1:8" ht="12.75" hidden="1">
      <c r="A102" s="329"/>
      <c r="B102" s="66" t="s">
        <v>336</v>
      </c>
      <c r="C102" s="45">
        <v>991</v>
      </c>
      <c r="D102" s="56" t="s">
        <v>55</v>
      </c>
      <c r="E102" s="56" t="s">
        <v>60</v>
      </c>
      <c r="F102" s="56" t="s">
        <v>337</v>
      </c>
      <c r="G102" s="56"/>
      <c r="H102" s="150">
        <f>H103</f>
        <v>0</v>
      </c>
    </row>
    <row r="103" spans="1:8" ht="52.5" hidden="1">
      <c r="A103" s="329"/>
      <c r="B103" s="66" t="s">
        <v>411</v>
      </c>
      <c r="C103" s="45">
        <v>991</v>
      </c>
      <c r="D103" s="56" t="s">
        <v>55</v>
      </c>
      <c r="E103" s="56" t="s">
        <v>60</v>
      </c>
      <c r="F103" s="56" t="s">
        <v>361</v>
      </c>
      <c r="G103" s="56"/>
      <c r="H103" s="150">
        <f>H104</f>
        <v>0</v>
      </c>
    </row>
    <row r="104" spans="1:8" ht="39" hidden="1">
      <c r="A104" s="329"/>
      <c r="B104" s="66" t="s">
        <v>182</v>
      </c>
      <c r="C104" s="45">
        <v>991</v>
      </c>
      <c r="D104" s="56" t="s">
        <v>55</v>
      </c>
      <c r="E104" s="56" t="s">
        <v>60</v>
      </c>
      <c r="F104" s="56" t="s">
        <v>361</v>
      </c>
      <c r="G104" s="56" t="s">
        <v>125</v>
      </c>
      <c r="H104" s="150"/>
    </row>
    <row r="105" spans="1:8" s="8" customFormat="1" ht="12.75">
      <c r="A105" s="329"/>
      <c r="B105" s="65" t="s">
        <v>41</v>
      </c>
      <c r="C105" s="70" t="s">
        <v>188</v>
      </c>
      <c r="D105" s="70" t="s">
        <v>55</v>
      </c>
      <c r="E105" s="70" t="s">
        <v>60</v>
      </c>
      <c r="F105" s="70"/>
      <c r="G105" s="70"/>
      <c r="H105" s="189">
        <f>H106</f>
        <v>15</v>
      </c>
    </row>
    <row r="106" spans="1:8" ht="26.25">
      <c r="A106" s="329"/>
      <c r="B106" s="66" t="s">
        <v>334</v>
      </c>
      <c r="C106" s="56" t="s">
        <v>188</v>
      </c>
      <c r="D106" s="56" t="s">
        <v>55</v>
      </c>
      <c r="E106" s="56" t="s">
        <v>60</v>
      </c>
      <c r="F106" s="56" t="s">
        <v>335</v>
      </c>
      <c r="G106" s="56"/>
      <c r="H106" s="201">
        <f>H107</f>
        <v>15</v>
      </c>
    </row>
    <row r="107" spans="1:8" ht="12.75">
      <c r="A107" s="329"/>
      <c r="B107" s="66" t="s">
        <v>336</v>
      </c>
      <c r="C107" s="56" t="s">
        <v>188</v>
      </c>
      <c r="D107" s="56" t="s">
        <v>55</v>
      </c>
      <c r="E107" s="56" t="s">
        <v>60</v>
      </c>
      <c r="F107" s="56" t="s">
        <v>337</v>
      </c>
      <c r="G107" s="56"/>
      <c r="H107" s="201">
        <f>H111+H113+H108+H115</f>
        <v>15</v>
      </c>
    </row>
    <row r="108" spans="1:8" ht="12.75" hidden="1">
      <c r="A108" s="329"/>
      <c r="B108" s="305" t="s">
        <v>338</v>
      </c>
      <c r="C108" s="56" t="s">
        <v>188</v>
      </c>
      <c r="D108" s="56" t="s">
        <v>55</v>
      </c>
      <c r="E108" s="56" t="s">
        <v>60</v>
      </c>
      <c r="F108" s="56" t="s">
        <v>339</v>
      </c>
      <c r="G108" s="56"/>
      <c r="H108" s="201">
        <f>H109+H110</f>
        <v>0</v>
      </c>
    </row>
    <row r="109" spans="1:8" ht="18.75" customHeight="1" hidden="1">
      <c r="A109" s="329"/>
      <c r="B109" s="305" t="s">
        <v>357</v>
      </c>
      <c r="C109" s="56" t="s">
        <v>188</v>
      </c>
      <c r="D109" s="56" t="s">
        <v>55</v>
      </c>
      <c r="E109" s="56" t="s">
        <v>60</v>
      </c>
      <c r="F109" s="56" t="s">
        <v>339</v>
      </c>
      <c r="G109" s="56" t="s">
        <v>160</v>
      </c>
      <c r="H109" s="201"/>
    </row>
    <row r="110" spans="1:8" ht="39" hidden="1">
      <c r="A110" s="329"/>
      <c r="B110" s="66" t="s">
        <v>358</v>
      </c>
      <c r="C110" s="56" t="s">
        <v>188</v>
      </c>
      <c r="D110" s="56" t="s">
        <v>55</v>
      </c>
      <c r="E110" s="56" t="s">
        <v>60</v>
      </c>
      <c r="F110" s="56" t="s">
        <v>339</v>
      </c>
      <c r="G110" s="56" t="s">
        <v>359</v>
      </c>
      <c r="H110" s="201"/>
    </row>
    <row r="111" spans="1:8" ht="52.5" hidden="1">
      <c r="A111" s="329"/>
      <c r="B111" s="294" t="s">
        <v>411</v>
      </c>
      <c r="C111" s="56" t="s">
        <v>188</v>
      </c>
      <c r="D111" s="56" t="s">
        <v>55</v>
      </c>
      <c r="E111" s="56" t="s">
        <v>60</v>
      </c>
      <c r="F111" s="56" t="s">
        <v>361</v>
      </c>
      <c r="G111" s="56"/>
      <c r="H111" s="113">
        <f>H112</f>
        <v>0</v>
      </c>
    </row>
    <row r="112" spans="1:8" ht="39" hidden="1">
      <c r="A112" s="329"/>
      <c r="B112" s="66" t="s">
        <v>182</v>
      </c>
      <c r="C112" s="56" t="s">
        <v>188</v>
      </c>
      <c r="D112" s="56" t="s">
        <v>55</v>
      </c>
      <c r="E112" s="56" t="s">
        <v>60</v>
      </c>
      <c r="F112" s="56" t="s">
        <v>361</v>
      </c>
      <c r="G112" s="56" t="s">
        <v>125</v>
      </c>
      <c r="H112" s="113"/>
    </row>
    <row r="113" spans="1:8" ht="12.75" hidden="1">
      <c r="A113" s="329"/>
      <c r="B113" s="66" t="s">
        <v>353</v>
      </c>
      <c r="C113" s="56" t="s">
        <v>188</v>
      </c>
      <c r="D113" s="56" t="s">
        <v>55</v>
      </c>
      <c r="E113" s="56" t="s">
        <v>60</v>
      </c>
      <c r="F113" s="56" t="s">
        <v>354</v>
      </c>
      <c r="G113" s="56"/>
      <c r="H113" s="113">
        <f>H114</f>
        <v>0</v>
      </c>
    </row>
    <row r="114" spans="1:8" ht="39" hidden="1">
      <c r="A114" s="329"/>
      <c r="B114" s="66" t="s">
        <v>182</v>
      </c>
      <c r="C114" s="56" t="s">
        <v>188</v>
      </c>
      <c r="D114" s="56" t="s">
        <v>55</v>
      </c>
      <c r="E114" s="56" t="s">
        <v>60</v>
      </c>
      <c r="F114" s="56" t="s">
        <v>354</v>
      </c>
      <c r="G114" s="56" t="s">
        <v>125</v>
      </c>
      <c r="H114" s="113"/>
    </row>
    <row r="115" spans="1:8" ht="52.5">
      <c r="A115" s="329"/>
      <c r="B115" s="294" t="s">
        <v>411</v>
      </c>
      <c r="C115" s="56" t="s">
        <v>188</v>
      </c>
      <c r="D115" s="56" t="s">
        <v>55</v>
      </c>
      <c r="E115" s="56" t="s">
        <v>60</v>
      </c>
      <c r="F115" s="56" t="s">
        <v>361</v>
      </c>
      <c r="G115" s="56"/>
      <c r="H115" s="113">
        <f>H116</f>
        <v>15</v>
      </c>
    </row>
    <row r="116" spans="1:8" ht="12.75">
      <c r="A116" s="329"/>
      <c r="B116" s="66" t="s">
        <v>474</v>
      </c>
      <c r="C116" s="56" t="s">
        <v>188</v>
      </c>
      <c r="D116" s="56" t="s">
        <v>55</v>
      </c>
      <c r="E116" s="56" t="s">
        <v>60</v>
      </c>
      <c r="F116" s="56" t="s">
        <v>361</v>
      </c>
      <c r="G116" s="56" t="s">
        <v>125</v>
      </c>
      <c r="H116" s="113">
        <v>15</v>
      </c>
    </row>
    <row r="117" spans="1:8" s="8" customFormat="1" ht="15">
      <c r="A117" s="329"/>
      <c r="B117" s="245" t="s">
        <v>61</v>
      </c>
      <c r="C117" s="246">
        <v>991</v>
      </c>
      <c r="D117" s="247" t="s">
        <v>57</v>
      </c>
      <c r="E117" s="247"/>
      <c r="F117" s="248"/>
      <c r="G117" s="249"/>
      <c r="H117" s="182">
        <f>H118</f>
        <v>81.9</v>
      </c>
    </row>
    <row r="118" spans="1:8" ht="15">
      <c r="A118" s="329"/>
      <c r="B118" s="68" t="s">
        <v>42</v>
      </c>
      <c r="C118" s="43">
        <v>991</v>
      </c>
      <c r="D118" s="51" t="s">
        <v>57</v>
      </c>
      <c r="E118" s="51" t="s">
        <v>62</v>
      </c>
      <c r="F118" s="56"/>
      <c r="G118" s="60"/>
      <c r="H118" s="179">
        <f>H119</f>
        <v>81.9</v>
      </c>
    </row>
    <row r="119" spans="1:8" ht="26.25">
      <c r="A119" s="329"/>
      <c r="B119" s="66" t="s">
        <v>334</v>
      </c>
      <c r="C119" s="40" t="s">
        <v>188</v>
      </c>
      <c r="D119" s="51" t="s">
        <v>57</v>
      </c>
      <c r="E119" s="51" t="s">
        <v>62</v>
      </c>
      <c r="F119" s="56" t="s">
        <v>335</v>
      </c>
      <c r="G119" s="60"/>
      <c r="H119" s="180">
        <f>H120</f>
        <v>81.9</v>
      </c>
    </row>
    <row r="120" spans="1:8" ht="15">
      <c r="A120" s="329"/>
      <c r="B120" s="66" t="s">
        <v>336</v>
      </c>
      <c r="C120" s="40" t="s">
        <v>188</v>
      </c>
      <c r="D120" s="51" t="s">
        <v>57</v>
      </c>
      <c r="E120" s="51" t="s">
        <v>62</v>
      </c>
      <c r="F120" s="56" t="s">
        <v>337</v>
      </c>
      <c r="G120" s="60"/>
      <c r="H120" s="180">
        <f>H121</f>
        <v>81.9</v>
      </c>
    </row>
    <row r="121" spans="1:8" ht="27" customHeight="1">
      <c r="A121" s="329"/>
      <c r="B121" s="69" t="s">
        <v>129</v>
      </c>
      <c r="C121" s="43">
        <v>991</v>
      </c>
      <c r="D121" s="51" t="s">
        <v>57</v>
      </c>
      <c r="E121" s="51" t="s">
        <v>62</v>
      </c>
      <c r="F121" s="56" t="s">
        <v>364</v>
      </c>
      <c r="G121" s="60"/>
      <c r="H121" s="180">
        <f>H122+H123+H124+H125</f>
        <v>81.9</v>
      </c>
    </row>
    <row r="122" spans="1:8" ht="42" customHeight="1">
      <c r="A122" s="329"/>
      <c r="B122" s="66" t="s">
        <v>340</v>
      </c>
      <c r="C122" s="43">
        <v>991</v>
      </c>
      <c r="D122" s="51" t="s">
        <v>57</v>
      </c>
      <c r="E122" s="51" t="s">
        <v>62</v>
      </c>
      <c r="F122" s="56" t="s">
        <v>364</v>
      </c>
      <c r="G122" s="147" t="s">
        <v>119</v>
      </c>
      <c r="H122" s="79">
        <v>62.9</v>
      </c>
    </row>
    <row r="123" spans="1:8" ht="42" customHeight="1">
      <c r="A123" s="329"/>
      <c r="B123" s="66" t="s">
        <v>341</v>
      </c>
      <c r="C123" s="43">
        <v>991</v>
      </c>
      <c r="D123" s="51" t="s">
        <v>57</v>
      </c>
      <c r="E123" s="51" t="s">
        <v>62</v>
      </c>
      <c r="F123" s="56" t="s">
        <v>364</v>
      </c>
      <c r="G123" s="147" t="s">
        <v>342</v>
      </c>
      <c r="H123" s="79">
        <v>19</v>
      </c>
    </row>
    <row r="124" spans="1:8" ht="29.25" customHeight="1" hidden="1">
      <c r="A124" s="329"/>
      <c r="B124" s="66" t="s">
        <v>120</v>
      </c>
      <c r="C124" s="43">
        <v>991</v>
      </c>
      <c r="D124" s="51" t="s">
        <v>57</v>
      </c>
      <c r="E124" s="51" t="s">
        <v>62</v>
      </c>
      <c r="F124" s="56" t="s">
        <v>364</v>
      </c>
      <c r="G124" s="60" t="s">
        <v>124</v>
      </c>
      <c r="H124" s="79"/>
    </row>
    <row r="125" spans="1:8" ht="28.5" customHeight="1" hidden="1">
      <c r="A125" s="329"/>
      <c r="B125" s="66" t="s">
        <v>182</v>
      </c>
      <c r="C125" s="43" t="s">
        <v>441</v>
      </c>
      <c r="D125" s="51" t="s">
        <v>57</v>
      </c>
      <c r="E125" s="51" t="s">
        <v>62</v>
      </c>
      <c r="F125" s="56" t="s">
        <v>364</v>
      </c>
      <c r="G125" s="60" t="s">
        <v>125</v>
      </c>
      <c r="H125" s="79"/>
    </row>
    <row r="126" spans="1:8" s="8" customFormat="1" ht="26.25">
      <c r="A126" s="329"/>
      <c r="B126" s="238" t="s">
        <v>43</v>
      </c>
      <c r="C126" s="243">
        <v>991</v>
      </c>
      <c r="D126" s="240" t="s">
        <v>62</v>
      </c>
      <c r="E126" s="240"/>
      <c r="F126" s="244"/>
      <c r="G126" s="242"/>
      <c r="H126" s="259">
        <f>H133</f>
        <v>114</v>
      </c>
    </row>
    <row r="127" spans="1:8" ht="39" hidden="1">
      <c r="A127" s="329"/>
      <c r="B127" s="65" t="s">
        <v>130</v>
      </c>
      <c r="C127" s="43">
        <v>991</v>
      </c>
      <c r="D127" s="51" t="s">
        <v>62</v>
      </c>
      <c r="E127" s="51" t="s">
        <v>63</v>
      </c>
      <c r="F127" s="56"/>
      <c r="G127" s="60"/>
      <c r="H127" s="225">
        <f>H128</f>
        <v>0</v>
      </c>
    </row>
    <row r="128" spans="1:8" ht="52.5" hidden="1">
      <c r="A128" s="329"/>
      <c r="B128" s="66" t="s">
        <v>159</v>
      </c>
      <c r="C128" s="43">
        <v>991</v>
      </c>
      <c r="D128" s="51" t="s">
        <v>62</v>
      </c>
      <c r="E128" s="51" t="s">
        <v>63</v>
      </c>
      <c r="F128" s="56" t="s">
        <v>163</v>
      </c>
      <c r="G128" s="60"/>
      <c r="H128" s="225"/>
    </row>
    <row r="129" spans="1:8" ht="42" customHeight="1" hidden="1">
      <c r="A129" s="329"/>
      <c r="B129" s="66" t="s">
        <v>180</v>
      </c>
      <c r="C129" s="43">
        <v>991</v>
      </c>
      <c r="D129" s="51" t="s">
        <v>62</v>
      </c>
      <c r="E129" s="51" t="s">
        <v>63</v>
      </c>
      <c r="F129" s="56" t="s">
        <v>163</v>
      </c>
      <c r="G129" s="60" t="s">
        <v>119</v>
      </c>
      <c r="H129" s="224">
        <v>0</v>
      </c>
    </row>
    <row r="130" spans="1:8" ht="39.75" customHeight="1" hidden="1">
      <c r="A130" s="329"/>
      <c r="B130" s="66" t="s">
        <v>181</v>
      </c>
      <c r="C130" s="43">
        <v>991</v>
      </c>
      <c r="D130" s="51" t="s">
        <v>62</v>
      </c>
      <c r="E130" s="51" t="s">
        <v>63</v>
      </c>
      <c r="F130" s="56" t="s">
        <v>163</v>
      </c>
      <c r="G130" s="60" t="s">
        <v>123</v>
      </c>
      <c r="H130" s="224">
        <v>0</v>
      </c>
    </row>
    <row r="131" spans="1:8" ht="26.25" hidden="1">
      <c r="A131" s="329"/>
      <c r="B131" s="66" t="s">
        <v>120</v>
      </c>
      <c r="C131" s="43">
        <v>991</v>
      </c>
      <c r="D131" s="51" t="s">
        <v>62</v>
      </c>
      <c r="E131" s="51" t="s">
        <v>63</v>
      </c>
      <c r="F131" s="56" t="s">
        <v>163</v>
      </c>
      <c r="G131" s="60" t="s">
        <v>124</v>
      </c>
      <c r="H131" s="224">
        <v>0</v>
      </c>
    </row>
    <row r="132" spans="1:8" ht="39" hidden="1">
      <c r="A132" s="329"/>
      <c r="B132" s="66" t="s">
        <v>182</v>
      </c>
      <c r="C132" s="43">
        <v>991</v>
      </c>
      <c r="D132" s="51" t="s">
        <v>62</v>
      </c>
      <c r="E132" s="51" t="s">
        <v>63</v>
      </c>
      <c r="F132" s="56" t="s">
        <v>163</v>
      </c>
      <c r="G132" s="60" t="s">
        <v>125</v>
      </c>
      <c r="H132" s="224"/>
    </row>
    <row r="133" spans="1:8" ht="15">
      <c r="A133" s="329"/>
      <c r="B133" s="65" t="s">
        <v>106</v>
      </c>
      <c r="C133" s="43">
        <v>991</v>
      </c>
      <c r="D133" s="51" t="s">
        <v>62</v>
      </c>
      <c r="E133" s="51" t="s">
        <v>67</v>
      </c>
      <c r="F133" s="56"/>
      <c r="G133" s="60"/>
      <c r="H133" s="225">
        <f>H134</f>
        <v>114</v>
      </c>
    </row>
    <row r="134" spans="1:8" ht="26.25">
      <c r="A134" s="329"/>
      <c r="B134" s="66" t="s">
        <v>334</v>
      </c>
      <c r="C134" s="40" t="s">
        <v>188</v>
      </c>
      <c r="D134" s="51" t="s">
        <v>62</v>
      </c>
      <c r="E134" s="51" t="s">
        <v>67</v>
      </c>
      <c r="F134" s="56" t="s">
        <v>335</v>
      </c>
      <c r="G134" s="60"/>
      <c r="H134" s="224">
        <f>H135+H156</f>
        <v>114</v>
      </c>
    </row>
    <row r="135" spans="1:8" ht="15">
      <c r="A135" s="329"/>
      <c r="B135" s="66" t="s">
        <v>336</v>
      </c>
      <c r="C135" s="40" t="s">
        <v>188</v>
      </c>
      <c r="D135" s="51" t="s">
        <v>62</v>
      </c>
      <c r="E135" s="51" t="s">
        <v>67</v>
      </c>
      <c r="F135" s="56" t="s">
        <v>337</v>
      </c>
      <c r="G135" s="60"/>
      <c r="H135" s="224">
        <f>H140+H149+H138+H151+H153+H136+H162+H157</f>
        <v>114</v>
      </c>
    </row>
    <row r="136" spans="1:8" ht="15">
      <c r="A136" s="329"/>
      <c r="B136" s="66" t="s">
        <v>338</v>
      </c>
      <c r="C136" s="40" t="s">
        <v>188</v>
      </c>
      <c r="D136" s="51" t="s">
        <v>62</v>
      </c>
      <c r="E136" s="51" t="s">
        <v>67</v>
      </c>
      <c r="F136" s="56" t="s">
        <v>339</v>
      </c>
      <c r="G136" s="60"/>
      <c r="H136" s="224">
        <f>H137</f>
        <v>70</v>
      </c>
    </row>
    <row r="137" spans="1:8" ht="15">
      <c r="A137" s="329"/>
      <c r="B137" s="66" t="s">
        <v>474</v>
      </c>
      <c r="C137" s="40" t="s">
        <v>188</v>
      </c>
      <c r="D137" s="51" t="s">
        <v>62</v>
      </c>
      <c r="E137" s="51" t="s">
        <v>67</v>
      </c>
      <c r="F137" s="56" t="s">
        <v>339</v>
      </c>
      <c r="G137" s="60" t="s">
        <v>125</v>
      </c>
      <c r="H137" s="224">
        <v>70</v>
      </c>
    </row>
    <row r="138" spans="1:8" ht="52.5" hidden="1">
      <c r="A138" s="329"/>
      <c r="B138" s="66" t="s">
        <v>411</v>
      </c>
      <c r="C138" s="40" t="s">
        <v>188</v>
      </c>
      <c r="D138" s="51" t="s">
        <v>62</v>
      </c>
      <c r="E138" s="51" t="s">
        <v>67</v>
      </c>
      <c r="F138" s="56" t="s">
        <v>361</v>
      </c>
      <c r="G138" s="60"/>
      <c r="H138" s="224">
        <f>H139</f>
        <v>0</v>
      </c>
    </row>
    <row r="139" spans="1:8" ht="39" hidden="1">
      <c r="A139" s="329"/>
      <c r="B139" s="66" t="s">
        <v>182</v>
      </c>
      <c r="C139" s="40" t="s">
        <v>188</v>
      </c>
      <c r="D139" s="51" t="s">
        <v>62</v>
      </c>
      <c r="E139" s="51" t="s">
        <v>67</v>
      </c>
      <c r="F139" s="56" t="s">
        <v>361</v>
      </c>
      <c r="G139" s="60" t="s">
        <v>125</v>
      </c>
      <c r="H139" s="224"/>
    </row>
    <row r="140" spans="1:8" ht="15" hidden="1">
      <c r="A140" s="329"/>
      <c r="B140" s="66" t="s">
        <v>353</v>
      </c>
      <c r="C140" s="43">
        <v>991</v>
      </c>
      <c r="D140" s="51" t="s">
        <v>62</v>
      </c>
      <c r="E140" s="51" t="s">
        <v>67</v>
      </c>
      <c r="F140" s="56" t="s">
        <v>354</v>
      </c>
      <c r="G140" s="60"/>
      <c r="H140" s="224">
        <f>H141+H142</f>
        <v>0</v>
      </c>
    </row>
    <row r="141" spans="1:8" ht="26.25" hidden="1">
      <c r="A141" s="329"/>
      <c r="B141" s="66" t="s">
        <v>120</v>
      </c>
      <c r="C141" s="43">
        <v>991</v>
      </c>
      <c r="D141" s="51" t="s">
        <v>62</v>
      </c>
      <c r="E141" s="51" t="s">
        <v>67</v>
      </c>
      <c r="F141" s="56" t="s">
        <v>354</v>
      </c>
      <c r="G141" s="60" t="s">
        <v>124</v>
      </c>
      <c r="H141" s="224">
        <v>0</v>
      </c>
    </row>
    <row r="142" spans="1:8" ht="39" hidden="1">
      <c r="A142" s="329"/>
      <c r="B142" s="66" t="s">
        <v>182</v>
      </c>
      <c r="C142" s="43">
        <v>991</v>
      </c>
      <c r="D142" s="51" t="s">
        <v>62</v>
      </c>
      <c r="E142" s="51" t="s">
        <v>67</v>
      </c>
      <c r="F142" s="56" t="s">
        <v>354</v>
      </c>
      <c r="G142" s="60" t="s">
        <v>125</v>
      </c>
      <c r="H142" s="224"/>
    </row>
    <row r="143" spans="1:8" ht="39" hidden="1">
      <c r="A143" s="329"/>
      <c r="B143" s="65" t="s">
        <v>107</v>
      </c>
      <c r="C143" s="43">
        <v>991</v>
      </c>
      <c r="D143" s="51" t="s">
        <v>62</v>
      </c>
      <c r="E143" s="51" t="s">
        <v>67</v>
      </c>
      <c r="F143" s="56"/>
      <c r="G143" s="60"/>
      <c r="H143" s="42"/>
    </row>
    <row r="144" spans="1:8" ht="26.25" hidden="1">
      <c r="A144" s="329"/>
      <c r="B144" s="66" t="s">
        <v>164</v>
      </c>
      <c r="C144" s="43">
        <v>991</v>
      </c>
      <c r="D144" s="51" t="s">
        <v>62</v>
      </c>
      <c r="E144" s="51" t="s">
        <v>67</v>
      </c>
      <c r="F144" s="56" t="s">
        <v>162</v>
      </c>
      <c r="G144" s="60"/>
      <c r="H144" s="42"/>
    </row>
    <row r="145" spans="1:8" ht="41.25" customHeight="1" hidden="1">
      <c r="A145" s="329"/>
      <c r="B145" s="66" t="s">
        <v>180</v>
      </c>
      <c r="C145" s="43">
        <v>991</v>
      </c>
      <c r="D145" s="51" t="s">
        <v>62</v>
      </c>
      <c r="E145" s="51" t="s">
        <v>67</v>
      </c>
      <c r="F145" s="56" t="s">
        <v>162</v>
      </c>
      <c r="G145" s="60" t="s">
        <v>119</v>
      </c>
      <c r="H145" s="42"/>
    </row>
    <row r="146" spans="1:8" ht="41.25" customHeight="1" hidden="1">
      <c r="A146" s="329"/>
      <c r="B146" s="66" t="s">
        <v>181</v>
      </c>
      <c r="C146" s="43">
        <v>991</v>
      </c>
      <c r="D146" s="51" t="s">
        <v>62</v>
      </c>
      <c r="E146" s="51" t="s">
        <v>67</v>
      </c>
      <c r="F146" s="56" t="s">
        <v>162</v>
      </c>
      <c r="G146" s="60" t="s">
        <v>123</v>
      </c>
      <c r="H146" s="42"/>
    </row>
    <row r="147" spans="1:8" ht="26.25" hidden="1">
      <c r="A147" s="329"/>
      <c r="B147" s="66" t="s">
        <v>120</v>
      </c>
      <c r="C147" s="43">
        <v>991</v>
      </c>
      <c r="D147" s="51" t="s">
        <v>62</v>
      </c>
      <c r="E147" s="51" t="s">
        <v>67</v>
      </c>
      <c r="F147" s="56" t="s">
        <v>162</v>
      </c>
      <c r="G147" s="60" t="s">
        <v>124</v>
      </c>
      <c r="H147" s="42"/>
    </row>
    <row r="148" spans="1:8" ht="39" hidden="1">
      <c r="A148" s="329"/>
      <c r="B148" s="66" t="s">
        <v>182</v>
      </c>
      <c r="C148" s="43">
        <v>991</v>
      </c>
      <c r="D148" s="51" t="s">
        <v>62</v>
      </c>
      <c r="E148" s="51" t="s">
        <v>67</v>
      </c>
      <c r="F148" s="56" t="s">
        <v>162</v>
      </c>
      <c r="G148" s="60" t="s">
        <v>125</v>
      </c>
      <c r="H148" s="42"/>
    </row>
    <row r="149" spans="1:8" ht="15" hidden="1">
      <c r="A149" s="329"/>
      <c r="B149" s="66" t="s">
        <v>365</v>
      </c>
      <c r="C149" s="43">
        <v>991</v>
      </c>
      <c r="D149" s="51" t="s">
        <v>62</v>
      </c>
      <c r="E149" s="51" t="s">
        <v>67</v>
      </c>
      <c r="F149" s="56" t="s">
        <v>366</v>
      </c>
      <c r="G149" s="60"/>
      <c r="H149" s="151">
        <f>H150</f>
        <v>0</v>
      </c>
    </row>
    <row r="150" spans="1:8" ht="39" hidden="1">
      <c r="A150" s="329"/>
      <c r="B150" s="66" t="s">
        <v>182</v>
      </c>
      <c r="C150" s="43">
        <v>991</v>
      </c>
      <c r="D150" s="51" t="s">
        <v>62</v>
      </c>
      <c r="E150" s="51" t="s">
        <v>67</v>
      </c>
      <c r="F150" s="56" t="s">
        <v>366</v>
      </c>
      <c r="G150" s="60" t="s">
        <v>125</v>
      </c>
      <c r="H150" s="150"/>
    </row>
    <row r="151" spans="1:8" ht="30" customHeight="1" hidden="1">
      <c r="A151" s="235"/>
      <c r="B151" s="66" t="s">
        <v>330</v>
      </c>
      <c r="C151" s="43">
        <v>991</v>
      </c>
      <c r="D151" s="51" t="s">
        <v>62</v>
      </c>
      <c r="E151" s="51" t="s">
        <v>67</v>
      </c>
      <c r="F151" s="56" t="s">
        <v>366</v>
      </c>
      <c r="G151" s="60"/>
      <c r="H151" s="150">
        <f>H152</f>
        <v>0</v>
      </c>
    </row>
    <row r="152" spans="1:8" ht="26.25" hidden="1">
      <c r="A152" s="235"/>
      <c r="B152" s="66" t="s">
        <v>429</v>
      </c>
      <c r="C152" s="43">
        <v>991</v>
      </c>
      <c r="D152" s="51" t="s">
        <v>62</v>
      </c>
      <c r="E152" s="51" t="s">
        <v>67</v>
      </c>
      <c r="F152" s="56" t="s">
        <v>366</v>
      </c>
      <c r="G152" s="60" t="s">
        <v>125</v>
      </c>
      <c r="H152" s="150"/>
    </row>
    <row r="153" spans="1:8" ht="52.5" hidden="1">
      <c r="A153" s="235"/>
      <c r="B153" s="66" t="s">
        <v>445</v>
      </c>
      <c r="C153" s="43">
        <v>991</v>
      </c>
      <c r="D153" s="51" t="s">
        <v>62</v>
      </c>
      <c r="E153" s="51" t="s">
        <v>67</v>
      </c>
      <c r="F153" s="56" t="s">
        <v>442</v>
      </c>
      <c r="G153" s="60"/>
      <c r="H153" s="150">
        <f>H154</f>
        <v>0</v>
      </c>
    </row>
    <row r="154" spans="1:8" ht="26.25" hidden="1">
      <c r="A154" s="235"/>
      <c r="B154" s="66" t="s">
        <v>429</v>
      </c>
      <c r="C154" s="43">
        <v>991</v>
      </c>
      <c r="D154" s="51" t="s">
        <v>62</v>
      </c>
      <c r="E154" s="51" t="s">
        <v>67</v>
      </c>
      <c r="F154" s="56" t="s">
        <v>442</v>
      </c>
      <c r="G154" s="60" t="s">
        <v>125</v>
      </c>
      <c r="H154" s="150"/>
    </row>
    <row r="155" spans="1:8" ht="26.25" hidden="1">
      <c r="A155" s="235"/>
      <c r="B155" s="66" t="s">
        <v>334</v>
      </c>
      <c r="C155" s="40" t="s">
        <v>188</v>
      </c>
      <c r="D155" s="51" t="s">
        <v>62</v>
      </c>
      <c r="E155" s="51" t="s">
        <v>67</v>
      </c>
      <c r="F155" s="56" t="s">
        <v>335</v>
      </c>
      <c r="G155" s="60"/>
      <c r="H155" s="201">
        <f>H156</f>
        <v>0</v>
      </c>
    </row>
    <row r="156" spans="1:8" ht="15" hidden="1">
      <c r="A156" s="235"/>
      <c r="B156" s="66"/>
      <c r="C156" s="40"/>
      <c r="D156" s="51"/>
      <c r="E156" s="51"/>
      <c r="F156" s="56"/>
      <c r="G156" s="60"/>
      <c r="H156" s="201">
        <f>H159</f>
        <v>0</v>
      </c>
    </row>
    <row r="157" spans="1:8" ht="52.5">
      <c r="A157" s="18"/>
      <c r="B157" s="294" t="s">
        <v>411</v>
      </c>
      <c r="C157" s="56" t="s">
        <v>188</v>
      </c>
      <c r="D157" s="56" t="s">
        <v>62</v>
      </c>
      <c r="E157" s="56" t="s">
        <v>67</v>
      </c>
      <c r="F157" s="56" t="s">
        <v>361</v>
      </c>
      <c r="G157" s="56"/>
      <c r="H157" s="113">
        <f>H158</f>
        <v>40</v>
      </c>
    </row>
    <row r="158" spans="1:8" ht="12.75">
      <c r="A158" s="18"/>
      <c r="B158" s="66" t="s">
        <v>474</v>
      </c>
      <c r="C158" s="56" t="s">
        <v>188</v>
      </c>
      <c r="D158" s="56" t="s">
        <v>62</v>
      </c>
      <c r="E158" s="56" t="s">
        <v>67</v>
      </c>
      <c r="F158" s="56" t="s">
        <v>361</v>
      </c>
      <c r="G158" s="56" t="s">
        <v>125</v>
      </c>
      <c r="H158" s="113">
        <v>40</v>
      </c>
    </row>
    <row r="159" spans="1:8" ht="15" hidden="1">
      <c r="A159" s="235"/>
      <c r="B159" s="66" t="s">
        <v>353</v>
      </c>
      <c r="C159" s="43">
        <v>991</v>
      </c>
      <c r="D159" s="51" t="s">
        <v>62</v>
      </c>
      <c r="E159" s="51" t="s">
        <v>67</v>
      </c>
      <c r="F159" s="56" t="s">
        <v>354</v>
      </c>
      <c r="G159" s="60"/>
      <c r="H159" s="201">
        <f>H160+H161</f>
        <v>0</v>
      </c>
    </row>
    <row r="160" spans="1:8" ht="26.25" hidden="1">
      <c r="A160" s="235"/>
      <c r="B160" s="66" t="s">
        <v>120</v>
      </c>
      <c r="C160" s="43">
        <v>991</v>
      </c>
      <c r="D160" s="51" t="s">
        <v>62</v>
      </c>
      <c r="E160" s="51" t="s">
        <v>67</v>
      </c>
      <c r="F160" s="56" t="s">
        <v>354</v>
      </c>
      <c r="G160" s="60" t="s">
        <v>124</v>
      </c>
      <c r="H160" s="201">
        <v>0</v>
      </c>
    </row>
    <row r="161" spans="1:8" ht="39" hidden="1">
      <c r="A161" s="235"/>
      <c r="B161" s="66" t="s">
        <v>182</v>
      </c>
      <c r="C161" s="43">
        <v>991</v>
      </c>
      <c r="D161" s="51" t="s">
        <v>62</v>
      </c>
      <c r="E161" s="51" t="s">
        <v>67</v>
      </c>
      <c r="F161" s="56" t="s">
        <v>354</v>
      </c>
      <c r="G161" s="60" t="s">
        <v>125</v>
      </c>
      <c r="H161" s="201"/>
    </row>
    <row r="162" spans="1:8" ht="26.25">
      <c r="A162" s="235"/>
      <c r="B162" s="66" t="s">
        <v>330</v>
      </c>
      <c r="C162" s="43">
        <v>991</v>
      </c>
      <c r="D162" s="51" t="s">
        <v>62</v>
      </c>
      <c r="E162" s="51" t="s">
        <v>67</v>
      </c>
      <c r="F162" s="56" t="s">
        <v>366</v>
      </c>
      <c r="G162" s="60"/>
      <c r="H162" s="113">
        <f>H163</f>
        <v>4</v>
      </c>
    </row>
    <row r="163" spans="1:8" ht="15">
      <c r="A163" s="235"/>
      <c r="B163" s="66" t="s">
        <v>474</v>
      </c>
      <c r="C163" s="43">
        <v>991</v>
      </c>
      <c r="D163" s="51" t="s">
        <v>62</v>
      </c>
      <c r="E163" s="51" t="s">
        <v>67</v>
      </c>
      <c r="F163" s="56" t="s">
        <v>366</v>
      </c>
      <c r="G163" s="60" t="s">
        <v>125</v>
      </c>
      <c r="H163" s="113">
        <v>4</v>
      </c>
    </row>
    <row r="164" spans="1:8" s="8" customFormat="1" ht="15">
      <c r="A164" s="190"/>
      <c r="B164" s="238" t="s">
        <v>108</v>
      </c>
      <c r="C164" s="243">
        <v>991</v>
      </c>
      <c r="D164" s="240" t="s">
        <v>58</v>
      </c>
      <c r="E164" s="240"/>
      <c r="F164" s="244"/>
      <c r="G164" s="242"/>
      <c r="H164" s="289">
        <f>H165+H184</f>
        <v>271.44809999999995</v>
      </c>
    </row>
    <row r="165" spans="1:8" ht="12.75">
      <c r="A165" s="220"/>
      <c r="B165" s="65" t="s">
        <v>367</v>
      </c>
      <c r="C165" s="152">
        <v>991</v>
      </c>
      <c r="D165" s="152" t="s">
        <v>58</v>
      </c>
      <c r="E165" s="153" t="s">
        <v>55</v>
      </c>
      <c r="F165" s="153"/>
      <c r="G165" s="217"/>
      <c r="H165" s="151">
        <f>H166+H174</f>
        <v>151.2</v>
      </c>
    </row>
    <row r="166" spans="1:8" ht="26.25">
      <c r="A166" s="18"/>
      <c r="B166" s="66" t="s">
        <v>334</v>
      </c>
      <c r="C166" s="40" t="s">
        <v>188</v>
      </c>
      <c r="D166" s="152" t="s">
        <v>58</v>
      </c>
      <c r="E166" s="153" t="s">
        <v>55</v>
      </c>
      <c r="F166" s="56" t="s">
        <v>335</v>
      </c>
      <c r="G166" s="217"/>
      <c r="H166" s="150">
        <f>H167</f>
        <v>26</v>
      </c>
    </row>
    <row r="167" spans="1:8" ht="12.75">
      <c r="A167" s="18"/>
      <c r="B167" s="66" t="s">
        <v>336</v>
      </c>
      <c r="C167" s="40" t="s">
        <v>188</v>
      </c>
      <c r="D167" s="152" t="s">
        <v>58</v>
      </c>
      <c r="E167" s="153" t="s">
        <v>55</v>
      </c>
      <c r="F167" s="56" t="s">
        <v>337</v>
      </c>
      <c r="G167" s="217"/>
      <c r="H167" s="150">
        <f>H172+H168+H170</f>
        <v>26</v>
      </c>
    </row>
    <row r="168" spans="1:8" ht="17.25" customHeight="1">
      <c r="A168" s="18"/>
      <c r="B168" s="221" t="s">
        <v>338</v>
      </c>
      <c r="C168" s="146" t="s">
        <v>188</v>
      </c>
      <c r="D168" s="159" t="s">
        <v>58</v>
      </c>
      <c r="E168" s="159" t="s">
        <v>55</v>
      </c>
      <c r="F168" s="146" t="s">
        <v>339</v>
      </c>
      <c r="G168" s="147"/>
      <c r="H168" s="148">
        <f>H169</f>
        <v>7.5</v>
      </c>
    </row>
    <row r="169" spans="1:8" ht="23.25" customHeight="1">
      <c r="A169" s="18"/>
      <c r="B169" s="221" t="s">
        <v>474</v>
      </c>
      <c r="C169" s="146" t="s">
        <v>188</v>
      </c>
      <c r="D169" s="159" t="s">
        <v>58</v>
      </c>
      <c r="E169" s="159" t="s">
        <v>55</v>
      </c>
      <c r="F169" s="146" t="s">
        <v>339</v>
      </c>
      <c r="G169" s="147" t="s">
        <v>125</v>
      </c>
      <c r="H169" s="148">
        <v>7.5</v>
      </c>
    </row>
    <row r="170" spans="1:8" ht="30.75" customHeight="1">
      <c r="A170" s="18"/>
      <c r="B170" s="221" t="s">
        <v>475</v>
      </c>
      <c r="C170" s="146" t="s">
        <v>188</v>
      </c>
      <c r="D170" s="159" t="s">
        <v>58</v>
      </c>
      <c r="E170" s="159" t="s">
        <v>55</v>
      </c>
      <c r="F170" s="146" t="s">
        <v>476</v>
      </c>
      <c r="G170" s="147"/>
      <c r="H170" s="148">
        <f>H171</f>
        <v>10.5</v>
      </c>
    </row>
    <row r="171" spans="1:8" ht="23.25" customHeight="1">
      <c r="A171" s="18"/>
      <c r="B171" s="221" t="s">
        <v>474</v>
      </c>
      <c r="C171" s="146" t="s">
        <v>188</v>
      </c>
      <c r="D171" s="159" t="s">
        <v>58</v>
      </c>
      <c r="E171" s="159" t="s">
        <v>55</v>
      </c>
      <c r="F171" s="146" t="s">
        <v>476</v>
      </c>
      <c r="G171" s="147" t="s">
        <v>125</v>
      </c>
      <c r="H171" s="148">
        <v>10.5</v>
      </c>
    </row>
    <row r="172" spans="1:8" ht="12.75">
      <c r="A172" s="18"/>
      <c r="B172" s="66" t="s">
        <v>353</v>
      </c>
      <c r="C172" s="152">
        <v>991</v>
      </c>
      <c r="D172" s="152" t="s">
        <v>58</v>
      </c>
      <c r="E172" s="153" t="s">
        <v>55</v>
      </c>
      <c r="F172" s="153" t="s">
        <v>354</v>
      </c>
      <c r="G172" s="217" t="s">
        <v>368</v>
      </c>
      <c r="H172" s="150">
        <f>H173</f>
        <v>8</v>
      </c>
    </row>
    <row r="173" spans="1:8" ht="12.75">
      <c r="A173" s="18"/>
      <c r="B173" s="66" t="s">
        <v>474</v>
      </c>
      <c r="C173" s="152">
        <v>991</v>
      </c>
      <c r="D173" s="152" t="s">
        <v>58</v>
      </c>
      <c r="E173" s="153" t="s">
        <v>55</v>
      </c>
      <c r="F173" s="153" t="s">
        <v>354</v>
      </c>
      <c r="G173" s="152">
        <v>244</v>
      </c>
      <c r="H173" s="150">
        <v>8</v>
      </c>
    </row>
    <row r="174" spans="1:8" ht="15">
      <c r="A174" s="18"/>
      <c r="B174" s="65" t="s">
        <v>110</v>
      </c>
      <c r="C174" s="45">
        <v>991</v>
      </c>
      <c r="D174" s="154" t="s">
        <v>58</v>
      </c>
      <c r="E174" s="154" t="s">
        <v>63</v>
      </c>
      <c r="F174" s="153"/>
      <c r="G174" s="155"/>
      <c r="H174" s="156">
        <f>H175</f>
        <v>125.2</v>
      </c>
    </row>
    <row r="175" spans="1:8" ht="26.25">
      <c r="A175" s="18"/>
      <c r="B175" s="66" t="s">
        <v>334</v>
      </c>
      <c r="C175" s="40" t="s">
        <v>188</v>
      </c>
      <c r="D175" s="154" t="s">
        <v>58</v>
      </c>
      <c r="E175" s="154" t="s">
        <v>63</v>
      </c>
      <c r="F175" s="56" t="s">
        <v>335</v>
      </c>
      <c r="G175" s="155"/>
      <c r="H175" s="45">
        <f>H176</f>
        <v>125.2</v>
      </c>
    </row>
    <row r="176" spans="1:8" ht="15">
      <c r="A176" s="18"/>
      <c r="B176" s="66" t="s">
        <v>336</v>
      </c>
      <c r="C176" s="40" t="s">
        <v>188</v>
      </c>
      <c r="D176" s="154" t="s">
        <v>58</v>
      </c>
      <c r="E176" s="154" t="s">
        <v>63</v>
      </c>
      <c r="F176" s="56" t="s">
        <v>337</v>
      </c>
      <c r="G176" s="155"/>
      <c r="H176" s="45">
        <f>H177</f>
        <v>125.2</v>
      </c>
    </row>
    <row r="177" spans="1:8" ht="68.25" customHeight="1">
      <c r="A177" s="18"/>
      <c r="B177" s="66" t="s">
        <v>369</v>
      </c>
      <c r="C177" s="45">
        <v>991</v>
      </c>
      <c r="D177" s="154" t="s">
        <v>58</v>
      </c>
      <c r="E177" s="154" t="s">
        <v>63</v>
      </c>
      <c r="F177" s="153" t="s">
        <v>370</v>
      </c>
      <c r="G177" s="157"/>
      <c r="H177" s="45">
        <f>H178</f>
        <v>125.2</v>
      </c>
    </row>
    <row r="178" spans="1:8" ht="15">
      <c r="A178" s="18"/>
      <c r="B178" s="66" t="s">
        <v>474</v>
      </c>
      <c r="C178" s="45">
        <v>991</v>
      </c>
      <c r="D178" s="154" t="s">
        <v>58</v>
      </c>
      <c r="E178" s="154" t="s">
        <v>63</v>
      </c>
      <c r="F178" s="153" t="s">
        <v>370</v>
      </c>
      <c r="G178" s="157">
        <v>244</v>
      </c>
      <c r="H178" s="288">
        <v>125.2</v>
      </c>
    </row>
    <row r="179" spans="1:8" ht="27.75" customHeight="1" hidden="1">
      <c r="A179" s="18"/>
      <c r="B179" s="65" t="s">
        <v>229</v>
      </c>
      <c r="C179" s="45">
        <v>991</v>
      </c>
      <c r="D179" s="154" t="s">
        <v>58</v>
      </c>
      <c r="E179" s="154">
        <v>12</v>
      </c>
      <c r="F179" s="153"/>
      <c r="G179" s="157"/>
      <c r="H179" s="156">
        <f>H180</f>
        <v>0</v>
      </c>
    </row>
    <row r="180" spans="1:8" ht="26.25" hidden="1">
      <c r="A180" s="18"/>
      <c r="B180" s="66" t="s">
        <v>334</v>
      </c>
      <c r="C180" s="45">
        <v>991</v>
      </c>
      <c r="D180" s="154" t="s">
        <v>58</v>
      </c>
      <c r="E180" s="154">
        <v>12</v>
      </c>
      <c r="F180" s="56" t="s">
        <v>335</v>
      </c>
      <c r="G180" s="157"/>
      <c r="H180" s="45">
        <f>H181</f>
        <v>0</v>
      </c>
    </row>
    <row r="181" spans="1:8" ht="15" hidden="1">
      <c r="A181" s="18"/>
      <c r="B181" s="66" t="s">
        <v>336</v>
      </c>
      <c r="C181" s="45">
        <v>991</v>
      </c>
      <c r="D181" s="154" t="s">
        <v>58</v>
      </c>
      <c r="E181" s="154">
        <v>12</v>
      </c>
      <c r="F181" s="56" t="s">
        <v>337</v>
      </c>
      <c r="G181" s="157"/>
      <c r="H181" s="45">
        <f>H182</f>
        <v>0</v>
      </c>
    </row>
    <row r="182" spans="1:8" ht="15" hidden="1">
      <c r="A182" s="18"/>
      <c r="B182" s="116" t="s">
        <v>353</v>
      </c>
      <c r="C182" s="45">
        <v>991</v>
      </c>
      <c r="D182" s="154" t="s">
        <v>58</v>
      </c>
      <c r="E182" s="154">
        <v>12</v>
      </c>
      <c r="F182" s="153" t="s">
        <v>354</v>
      </c>
      <c r="G182" s="157"/>
      <c r="H182" s="45">
        <f>H183</f>
        <v>0</v>
      </c>
    </row>
    <row r="183" spans="1:8" ht="39" hidden="1">
      <c r="A183" s="18"/>
      <c r="B183" s="66" t="s">
        <v>182</v>
      </c>
      <c r="C183" s="45">
        <v>991</v>
      </c>
      <c r="D183" s="154" t="s">
        <v>58</v>
      </c>
      <c r="E183" s="154">
        <v>12</v>
      </c>
      <c r="F183" s="153" t="s">
        <v>354</v>
      </c>
      <c r="G183" s="157">
        <v>244</v>
      </c>
      <c r="H183" s="45"/>
    </row>
    <row r="184" spans="1:8" s="8" customFormat="1" ht="26.25">
      <c r="A184" s="78"/>
      <c r="B184" s="238" t="s">
        <v>229</v>
      </c>
      <c r="C184" s="243">
        <v>991</v>
      </c>
      <c r="D184" s="240" t="s">
        <v>58</v>
      </c>
      <c r="E184" s="240">
        <v>12</v>
      </c>
      <c r="F184" s="241"/>
      <c r="G184" s="242"/>
      <c r="H184" s="259">
        <f>H185</f>
        <v>120.2481</v>
      </c>
    </row>
    <row r="185" spans="1:8" ht="26.25">
      <c r="A185" s="18"/>
      <c r="B185" s="66" t="s">
        <v>334</v>
      </c>
      <c r="C185" s="45">
        <v>991</v>
      </c>
      <c r="D185" s="273" t="s">
        <v>58</v>
      </c>
      <c r="E185" s="154">
        <v>12</v>
      </c>
      <c r="F185" s="153" t="s">
        <v>335</v>
      </c>
      <c r="G185" s="157"/>
      <c r="H185" s="275">
        <f>H186</f>
        <v>120.2481</v>
      </c>
    </row>
    <row r="186" spans="1:8" ht="15">
      <c r="A186" s="18"/>
      <c r="B186" s="66" t="s">
        <v>336</v>
      </c>
      <c r="C186" s="45">
        <v>991</v>
      </c>
      <c r="D186" s="273" t="s">
        <v>58</v>
      </c>
      <c r="E186" s="154">
        <v>12</v>
      </c>
      <c r="F186" s="153" t="s">
        <v>337</v>
      </c>
      <c r="G186" s="157"/>
      <c r="H186" s="274">
        <f>H187</f>
        <v>120.2481</v>
      </c>
    </row>
    <row r="187" spans="1:8" ht="15">
      <c r="A187" s="18"/>
      <c r="B187" s="66" t="s">
        <v>353</v>
      </c>
      <c r="C187" s="45">
        <v>991</v>
      </c>
      <c r="D187" s="273" t="s">
        <v>58</v>
      </c>
      <c r="E187" s="154">
        <v>12</v>
      </c>
      <c r="F187" s="153" t="s">
        <v>354</v>
      </c>
      <c r="G187" s="157"/>
      <c r="H187" s="274">
        <f>H188</f>
        <v>120.2481</v>
      </c>
    </row>
    <row r="188" spans="1:8" ht="15">
      <c r="A188" s="18"/>
      <c r="B188" s="66" t="s">
        <v>474</v>
      </c>
      <c r="C188" s="45">
        <v>991</v>
      </c>
      <c r="D188" s="273" t="s">
        <v>58</v>
      </c>
      <c r="E188" s="154">
        <v>12</v>
      </c>
      <c r="F188" s="153" t="s">
        <v>354</v>
      </c>
      <c r="G188" s="157">
        <v>244</v>
      </c>
      <c r="H188" s="290">
        <v>120.2481</v>
      </c>
    </row>
    <row r="189" spans="1:8" s="8" customFormat="1" ht="15">
      <c r="A189" s="78"/>
      <c r="B189" s="238" t="s">
        <v>64</v>
      </c>
      <c r="C189" s="243">
        <v>991</v>
      </c>
      <c r="D189" s="240" t="s">
        <v>65</v>
      </c>
      <c r="E189" s="240"/>
      <c r="F189" s="241"/>
      <c r="G189" s="242"/>
      <c r="H189" s="259">
        <f>H190+H203</f>
        <v>323.7</v>
      </c>
    </row>
    <row r="190" spans="1:8" s="166" customFormat="1" ht="15">
      <c r="A190" s="18"/>
      <c r="B190" s="219" t="s">
        <v>371</v>
      </c>
      <c r="C190" s="158">
        <v>991</v>
      </c>
      <c r="D190" s="159" t="s">
        <v>65</v>
      </c>
      <c r="E190" s="159" t="s">
        <v>57</v>
      </c>
      <c r="F190" s="160"/>
      <c r="G190" s="161"/>
      <c r="H190" s="266">
        <f>H191+H200</f>
        <v>21.5</v>
      </c>
    </row>
    <row r="191" spans="1:8" s="166" customFormat="1" ht="26.25">
      <c r="A191" s="18"/>
      <c r="B191" s="144" t="s">
        <v>334</v>
      </c>
      <c r="C191" s="162" t="s">
        <v>188</v>
      </c>
      <c r="D191" s="159" t="s">
        <v>65</v>
      </c>
      <c r="E191" s="159" t="s">
        <v>57</v>
      </c>
      <c r="F191" s="146" t="s">
        <v>335</v>
      </c>
      <c r="G191" s="161"/>
      <c r="H191" s="267">
        <f>H192</f>
        <v>18</v>
      </c>
    </row>
    <row r="192" spans="1:8" s="166" customFormat="1" ht="15">
      <c r="A192" s="18"/>
      <c r="B192" s="144" t="s">
        <v>336</v>
      </c>
      <c r="C192" s="162" t="s">
        <v>188</v>
      </c>
      <c r="D192" s="159" t="s">
        <v>65</v>
      </c>
      <c r="E192" s="159" t="s">
        <v>57</v>
      </c>
      <c r="F192" s="146" t="s">
        <v>337</v>
      </c>
      <c r="G192" s="161"/>
      <c r="H192" s="267">
        <f>H193+H195+H198</f>
        <v>18</v>
      </c>
    </row>
    <row r="193" spans="1:8" s="166" customFormat="1" ht="52.5" hidden="1">
      <c r="A193" s="18"/>
      <c r="B193" s="221" t="s">
        <v>360</v>
      </c>
      <c r="C193" s="146" t="s">
        <v>188</v>
      </c>
      <c r="D193" s="159" t="s">
        <v>65</v>
      </c>
      <c r="E193" s="159" t="s">
        <v>57</v>
      </c>
      <c r="F193" s="146" t="s">
        <v>361</v>
      </c>
      <c r="G193" s="147"/>
      <c r="H193" s="164">
        <f>H194</f>
        <v>0</v>
      </c>
    </row>
    <row r="194" spans="1:8" s="166" customFormat="1" ht="39" hidden="1">
      <c r="A194" s="18"/>
      <c r="B194" s="144" t="s">
        <v>182</v>
      </c>
      <c r="C194" s="146" t="s">
        <v>188</v>
      </c>
      <c r="D194" s="159" t="s">
        <v>65</v>
      </c>
      <c r="E194" s="159" t="s">
        <v>57</v>
      </c>
      <c r="F194" s="146" t="s">
        <v>361</v>
      </c>
      <c r="G194" s="147" t="s">
        <v>125</v>
      </c>
      <c r="H194" s="164"/>
    </row>
    <row r="195" spans="1:8" s="166" customFormat="1" ht="15" hidden="1">
      <c r="A195" s="18"/>
      <c r="B195" s="144" t="s">
        <v>353</v>
      </c>
      <c r="C195" s="146" t="s">
        <v>188</v>
      </c>
      <c r="D195" s="159" t="s">
        <v>65</v>
      </c>
      <c r="E195" s="159" t="s">
        <v>57</v>
      </c>
      <c r="F195" s="146" t="s">
        <v>354</v>
      </c>
      <c r="G195" s="147"/>
      <c r="H195" s="265">
        <f>H197</f>
        <v>0</v>
      </c>
    </row>
    <row r="196" spans="1:8" s="166" customFormat="1" ht="39" hidden="1">
      <c r="A196" s="18"/>
      <c r="B196" s="144" t="s">
        <v>372</v>
      </c>
      <c r="C196" s="146" t="s">
        <v>188</v>
      </c>
      <c r="D196" s="159" t="s">
        <v>65</v>
      </c>
      <c r="E196" s="159" t="s">
        <v>57</v>
      </c>
      <c r="F196" s="146" t="s">
        <v>354</v>
      </c>
      <c r="G196" s="147" t="s">
        <v>125</v>
      </c>
      <c r="H196" s="265"/>
    </row>
    <row r="197" spans="1:8" s="166" customFormat="1" ht="39" hidden="1">
      <c r="A197" s="18"/>
      <c r="B197" s="144" t="s">
        <v>182</v>
      </c>
      <c r="C197" s="146" t="s">
        <v>188</v>
      </c>
      <c r="D197" s="159" t="s">
        <v>65</v>
      </c>
      <c r="E197" s="159" t="s">
        <v>57</v>
      </c>
      <c r="F197" s="146" t="s">
        <v>354</v>
      </c>
      <c r="G197" s="147" t="s">
        <v>125</v>
      </c>
      <c r="H197" s="265"/>
    </row>
    <row r="198" spans="1:8" s="166" customFormat="1" ht="26.25">
      <c r="A198" s="18"/>
      <c r="B198" s="196" t="s">
        <v>373</v>
      </c>
      <c r="C198" s="158">
        <v>991</v>
      </c>
      <c r="D198" s="51" t="s">
        <v>65</v>
      </c>
      <c r="E198" s="51" t="s">
        <v>57</v>
      </c>
      <c r="F198" s="160" t="s">
        <v>374</v>
      </c>
      <c r="G198" s="161"/>
      <c r="H198" s="163">
        <f>H199</f>
        <v>18</v>
      </c>
    </row>
    <row r="199" spans="1:8" s="166" customFormat="1" ht="15">
      <c r="A199" s="18"/>
      <c r="B199" s="66" t="s">
        <v>474</v>
      </c>
      <c r="C199" s="158">
        <v>991</v>
      </c>
      <c r="D199" s="51" t="s">
        <v>65</v>
      </c>
      <c r="E199" s="51" t="s">
        <v>57</v>
      </c>
      <c r="F199" s="160" t="s">
        <v>374</v>
      </c>
      <c r="G199" s="161">
        <v>244</v>
      </c>
      <c r="H199" s="163">
        <v>18</v>
      </c>
    </row>
    <row r="200" spans="1:8" s="166" customFormat="1" ht="15">
      <c r="A200" s="18"/>
      <c r="B200" s="144" t="s">
        <v>353</v>
      </c>
      <c r="C200" s="146" t="s">
        <v>188</v>
      </c>
      <c r="D200" s="159" t="s">
        <v>65</v>
      </c>
      <c r="E200" s="159" t="s">
        <v>57</v>
      </c>
      <c r="F200" s="146" t="s">
        <v>354</v>
      </c>
      <c r="G200" s="147"/>
      <c r="H200" s="265">
        <f>H202</f>
        <v>3.5</v>
      </c>
    </row>
    <row r="201" spans="1:8" s="166" customFormat="1" ht="39" hidden="1">
      <c r="A201" s="18"/>
      <c r="B201" s="144" t="s">
        <v>372</v>
      </c>
      <c r="C201" s="146" t="s">
        <v>188</v>
      </c>
      <c r="D201" s="159" t="s">
        <v>65</v>
      </c>
      <c r="E201" s="159" t="s">
        <v>57</v>
      </c>
      <c r="F201" s="146" t="s">
        <v>354</v>
      </c>
      <c r="G201" s="147" t="s">
        <v>125</v>
      </c>
      <c r="H201" s="265"/>
    </row>
    <row r="202" spans="1:8" s="166" customFormat="1" ht="15">
      <c r="A202" s="18"/>
      <c r="B202" s="144" t="s">
        <v>474</v>
      </c>
      <c r="C202" s="146" t="s">
        <v>188</v>
      </c>
      <c r="D202" s="159" t="s">
        <v>65</v>
      </c>
      <c r="E202" s="159" t="s">
        <v>57</v>
      </c>
      <c r="F202" s="146" t="s">
        <v>354</v>
      </c>
      <c r="G202" s="147" t="s">
        <v>125</v>
      </c>
      <c r="H202" s="265">
        <v>3.5</v>
      </c>
    </row>
    <row r="203" spans="1:8" ht="15">
      <c r="A203" s="18"/>
      <c r="B203" s="65" t="s">
        <v>44</v>
      </c>
      <c r="C203" s="45">
        <v>991</v>
      </c>
      <c r="D203" s="51" t="s">
        <v>65</v>
      </c>
      <c r="E203" s="51" t="s">
        <v>62</v>
      </c>
      <c r="F203" s="56"/>
      <c r="G203" s="60"/>
      <c r="H203" s="225">
        <f>H206</f>
        <v>302.2</v>
      </c>
    </row>
    <row r="204" spans="1:8" ht="29.25" customHeight="1" hidden="1">
      <c r="A204" s="18"/>
      <c r="B204" s="66" t="s">
        <v>375</v>
      </c>
      <c r="C204" s="45">
        <v>988</v>
      </c>
      <c r="D204" s="51" t="s">
        <v>65</v>
      </c>
      <c r="E204" s="51" t="s">
        <v>62</v>
      </c>
      <c r="F204" s="160" t="s">
        <v>376</v>
      </c>
      <c r="G204" s="60"/>
      <c r="H204" s="150">
        <f>H205</f>
        <v>0</v>
      </c>
    </row>
    <row r="205" spans="1:8" ht="34.5" customHeight="1" hidden="1">
      <c r="A205" s="18"/>
      <c r="B205" s="66" t="s">
        <v>372</v>
      </c>
      <c r="C205" s="45">
        <v>989</v>
      </c>
      <c r="D205" s="51" t="s">
        <v>65</v>
      </c>
      <c r="E205" s="51" t="s">
        <v>62</v>
      </c>
      <c r="F205" s="160" t="s">
        <v>376</v>
      </c>
      <c r="G205" s="60" t="s">
        <v>125</v>
      </c>
      <c r="H205" s="150">
        <v>0</v>
      </c>
    </row>
    <row r="206" spans="1:8" ht="34.5" customHeight="1">
      <c r="A206" s="18"/>
      <c r="B206" s="66" t="s">
        <v>334</v>
      </c>
      <c r="C206" s="40" t="s">
        <v>188</v>
      </c>
      <c r="D206" s="51" t="s">
        <v>65</v>
      </c>
      <c r="E206" s="51" t="s">
        <v>62</v>
      </c>
      <c r="F206" s="56" t="s">
        <v>335</v>
      </c>
      <c r="G206" s="60"/>
      <c r="H206" s="224">
        <f>H207</f>
        <v>302.2</v>
      </c>
    </row>
    <row r="207" spans="1:8" ht="18" customHeight="1">
      <c r="A207" s="18"/>
      <c r="B207" s="66" t="s">
        <v>336</v>
      </c>
      <c r="C207" s="40" t="s">
        <v>188</v>
      </c>
      <c r="D207" s="51" t="s">
        <v>65</v>
      </c>
      <c r="E207" s="51" t="s">
        <v>62</v>
      </c>
      <c r="F207" s="56" t="s">
        <v>337</v>
      </c>
      <c r="G207" s="60"/>
      <c r="H207" s="224">
        <f>H208+H214+H222+H210+H218+H220+H212+H224</f>
        <v>302.2</v>
      </c>
    </row>
    <row r="208" spans="1:8" ht="52.5" customHeight="1" hidden="1">
      <c r="A208" s="18"/>
      <c r="B208" s="197" t="s">
        <v>360</v>
      </c>
      <c r="C208" s="146" t="s">
        <v>188</v>
      </c>
      <c r="D208" s="51" t="s">
        <v>65</v>
      </c>
      <c r="E208" s="51" t="s">
        <v>62</v>
      </c>
      <c r="F208" s="146" t="s">
        <v>361</v>
      </c>
      <c r="G208" s="147"/>
      <c r="H208" s="150">
        <f>H209</f>
        <v>0</v>
      </c>
    </row>
    <row r="209" spans="1:8" ht="18" customHeight="1" hidden="1">
      <c r="A209" s="18"/>
      <c r="B209" s="66" t="s">
        <v>182</v>
      </c>
      <c r="C209" s="146" t="s">
        <v>188</v>
      </c>
      <c r="D209" s="51" t="s">
        <v>65</v>
      </c>
      <c r="E209" s="51" t="s">
        <v>62</v>
      </c>
      <c r="F209" s="146" t="s">
        <v>361</v>
      </c>
      <c r="G209" s="147" t="s">
        <v>125</v>
      </c>
      <c r="H209" s="150"/>
    </row>
    <row r="210" spans="1:8" ht="53.25" customHeight="1" hidden="1">
      <c r="A210" s="18"/>
      <c r="B210" s="66" t="s">
        <v>411</v>
      </c>
      <c r="C210" s="146" t="s">
        <v>188</v>
      </c>
      <c r="D210" s="51" t="s">
        <v>65</v>
      </c>
      <c r="E210" s="51" t="s">
        <v>62</v>
      </c>
      <c r="F210" s="146" t="s">
        <v>361</v>
      </c>
      <c r="G210" s="147"/>
      <c r="H210" s="150">
        <f>H211</f>
        <v>0</v>
      </c>
    </row>
    <row r="211" spans="1:8" ht="18" customHeight="1" hidden="1">
      <c r="A211" s="18"/>
      <c r="B211" s="66" t="s">
        <v>182</v>
      </c>
      <c r="C211" s="146" t="s">
        <v>188</v>
      </c>
      <c r="D211" s="51" t="s">
        <v>65</v>
      </c>
      <c r="E211" s="51" t="s">
        <v>62</v>
      </c>
      <c r="F211" s="146" t="s">
        <v>361</v>
      </c>
      <c r="G211" s="147" t="s">
        <v>125</v>
      </c>
      <c r="H211" s="150"/>
    </row>
    <row r="212" spans="1:8" ht="52.5">
      <c r="A212" s="18"/>
      <c r="B212" s="294" t="s">
        <v>411</v>
      </c>
      <c r="C212" s="56" t="s">
        <v>188</v>
      </c>
      <c r="D212" s="56" t="s">
        <v>65</v>
      </c>
      <c r="E212" s="56" t="s">
        <v>62</v>
      </c>
      <c r="F212" s="56" t="s">
        <v>361</v>
      </c>
      <c r="G212" s="56"/>
      <c r="H212" s="113">
        <f>H213</f>
        <v>205</v>
      </c>
    </row>
    <row r="213" spans="1:8" ht="12.75">
      <c r="A213" s="18"/>
      <c r="B213" s="66" t="s">
        <v>474</v>
      </c>
      <c r="C213" s="56" t="s">
        <v>188</v>
      </c>
      <c r="D213" s="56" t="s">
        <v>65</v>
      </c>
      <c r="E213" s="56" t="s">
        <v>62</v>
      </c>
      <c r="F213" s="56" t="s">
        <v>361</v>
      </c>
      <c r="G213" s="56" t="s">
        <v>125</v>
      </c>
      <c r="H213" s="113">
        <v>205</v>
      </c>
    </row>
    <row r="214" spans="1:8" ht="23.25" customHeight="1">
      <c r="A214" s="18"/>
      <c r="B214" s="116" t="s">
        <v>353</v>
      </c>
      <c r="C214" s="45">
        <v>991</v>
      </c>
      <c r="D214" s="51" t="s">
        <v>65</v>
      </c>
      <c r="E214" s="51" t="s">
        <v>62</v>
      </c>
      <c r="F214" s="160" t="s">
        <v>354</v>
      </c>
      <c r="G214" s="60"/>
      <c r="H214" s="224">
        <f>H215</f>
        <v>77</v>
      </c>
    </row>
    <row r="215" spans="1:11" ht="15">
      <c r="A215" s="18"/>
      <c r="B215" s="66" t="s">
        <v>474</v>
      </c>
      <c r="C215" s="45">
        <v>991</v>
      </c>
      <c r="D215" s="51" t="s">
        <v>65</v>
      </c>
      <c r="E215" s="51" t="s">
        <v>62</v>
      </c>
      <c r="F215" s="160" t="s">
        <v>354</v>
      </c>
      <c r="G215" s="60" t="s">
        <v>125</v>
      </c>
      <c r="H215" s="224">
        <v>77</v>
      </c>
      <c r="K215" s="6" t="s">
        <v>441</v>
      </c>
    </row>
    <row r="216" spans="1:8" ht="26.25" hidden="1">
      <c r="A216" s="18"/>
      <c r="B216" s="66" t="s">
        <v>377</v>
      </c>
      <c r="C216" s="45">
        <v>992</v>
      </c>
      <c r="D216" s="51" t="s">
        <v>65</v>
      </c>
      <c r="E216" s="51" t="s">
        <v>62</v>
      </c>
      <c r="F216" s="160" t="s">
        <v>378</v>
      </c>
      <c r="G216" s="60"/>
      <c r="H216" s="150">
        <f>H217</f>
        <v>0</v>
      </c>
    </row>
    <row r="217" spans="1:8" ht="39" hidden="1">
      <c r="A217" s="18"/>
      <c r="B217" s="66" t="s">
        <v>372</v>
      </c>
      <c r="C217" s="45">
        <v>993</v>
      </c>
      <c r="D217" s="51" t="s">
        <v>65</v>
      </c>
      <c r="E217" s="51" t="s">
        <v>62</v>
      </c>
      <c r="F217" s="160" t="s">
        <v>378</v>
      </c>
      <c r="G217" s="60" t="s">
        <v>125</v>
      </c>
      <c r="H217" s="150">
        <v>0</v>
      </c>
    </row>
    <row r="218" spans="1:8" s="253" customFormat="1" ht="39" hidden="1">
      <c r="A218" s="254"/>
      <c r="B218" s="66" t="s">
        <v>440</v>
      </c>
      <c r="C218" s="45">
        <v>991</v>
      </c>
      <c r="D218" s="51" t="s">
        <v>65</v>
      </c>
      <c r="E218" s="51" t="s">
        <v>62</v>
      </c>
      <c r="F218" s="160" t="s">
        <v>435</v>
      </c>
      <c r="G218" s="60"/>
      <c r="H218" s="150">
        <f>H219</f>
        <v>0</v>
      </c>
    </row>
    <row r="219" spans="1:8" s="253" customFormat="1" ht="39" hidden="1">
      <c r="A219" s="254"/>
      <c r="B219" s="66" t="s">
        <v>182</v>
      </c>
      <c r="C219" s="45">
        <v>991</v>
      </c>
      <c r="D219" s="51" t="s">
        <v>65</v>
      </c>
      <c r="E219" s="51" t="s">
        <v>62</v>
      </c>
      <c r="F219" s="160" t="s">
        <v>435</v>
      </c>
      <c r="G219" s="60" t="s">
        <v>125</v>
      </c>
      <c r="H219" s="150"/>
    </row>
    <row r="220" spans="1:8" ht="52.5" hidden="1">
      <c r="A220" s="18"/>
      <c r="B220" s="294" t="s">
        <v>411</v>
      </c>
      <c r="C220" s="56" t="s">
        <v>188</v>
      </c>
      <c r="D220" s="56" t="s">
        <v>65</v>
      </c>
      <c r="E220" s="56" t="s">
        <v>62</v>
      </c>
      <c r="F220" s="56" t="s">
        <v>361</v>
      </c>
      <c r="G220" s="56"/>
      <c r="H220" s="113">
        <f>H221</f>
        <v>0</v>
      </c>
    </row>
    <row r="221" spans="1:8" ht="39" hidden="1">
      <c r="A221" s="18"/>
      <c r="B221" s="66" t="s">
        <v>182</v>
      </c>
      <c r="C221" s="56" t="s">
        <v>188</v>
      </c>
      <c r="D221" s="56" t="s">
        <v>65</v>
      </c>
      <c r="E221" s="56" t="s">
        <v>62</v>
      </c>
      <c r="F221" s="56" t="s">
        <v>361</v>
      </c>
      <c r="G221" s="56" t="s">
        <v>125</v>
      </c>
      <c r="H221" s="113"/>
    </row>
    <row r="222" spans="1:8" ht="39">
      <c r="A222" s="18"/>
      <c r="B222" s="66" t="s">
        <v>379</v>
      </c>
      <c r="C222" s="45">
        <v>991</v>
      </c>
      <c r="D222" s="51" t="s">
        <v>65</v>
      </c>
      <c r="E222" s="51" t="s">
        <v>62</v>
      </c>
      <c r="F222" s="56" t="s">
        <v>380</v>
      </c>
      <c r="G222" s="60"/>
      <c r="H222" s="165">
        <f>H223</f>
        <v>0.2</v>
      </c>
    </row>
    <row r="223" spans="1:8" ht="15">
      <c r="A223" s="18"/>
      <c r="B223" s="66" t="s">
        <v>37</v>
      </c>
      <c r="C223" s="45">
        <v>991</v>
      </c>
      <c r="D223" s="51" t="s">
        <v>65</v>
      </c>
      <c r="E223" s="51" t="s">
        <v>62</v>
      </c>
      <c r="F223" s="56" t="s">
        <v>380</v>
      </c>
      <c r="G223" s="60" t="s">
        <v>132</v>
      </c>
      <c r="H223" s="150">
        <v>0.2</v>
      </c>
    </row>
    <row r="224" spans="1:8" ht="39">
      <c r="A224" s="18"/>
      <c r="B224" s="66" t="s">
        <v>488</v>
      </c>
      <c r="C224" s="45">
        <v>991</v>
      </c>
      <c r="D224" s="51" t="s">
        <v>65</v>
      </c>
      <c r="E224" s="51" t="s">
        <v>62</v>
      </c>
      <c r="F224" s="56" t="s">
        <v>435</v>
      </c>
      <c r="G224" s="60"/>
      <c r="H224" s="150">
        <f>H225</f>
        <v>20</v>
      </c>
    </row>
    <row r="225" spans="1:8" ht="15">
      <c r="A225" s="18"/>
      <c r="B225" s="66" t="s">
        <v>474</v>
      </c>
      <c r="C225" s="45">
        <v>991</v>
      </c>
      <c r="D225" s="51" t="s">
        <v>65</v>
      </c>
      <c r="E225" s="51" t="s">
        <v>62</v>
      </c>
      <c r="F225" s="56" t="s">
        <v>435</v>
      </c>
      <c r="G225" s="60" t="s">
        <v>125</v>
      </c>
      <c r="H225" s="150">
        <v>20</v>
      </c>
    </row>
    <row r="226" spans="1:8" s="8" customFormat="1" ht="15">
      <c r="A226" s="78"/>
      <c r="B226" s="238" t="s">
        <v>71</v>
      </c>
      <c r="C226" s="107">
        <v>991</v>
      </c>
      <c r="D226" s="239" t="s">
        <v>66</v>
      </c>
      <c r="E226" s="240"/>
      <c r="F226" s="241"/>
      <c r="G226" s="242"/>
      <c r="H226" s="270">
        <f>H227+H269</f>
        <v>2028.029</v>
      </c>
    </row>
    <row r="227" spans="1:8" ht="15">
      <c r="A227" s="18"/>
      <c r="B227" s="65" t="s">
        <v>45</v>
      </c>
      <c r="C227" s="45">
        <v>991</v>
      </c>
      <c r="D227" s="51" t="s">
        <v>66</v>
      </c>
      <c r="E227" s="51" t="s">
        <v>55</v>
      </c>
      <c r="F227" s="56"/>
      <c r="G227" s="60"/>
      <c r="H227" s="225">
        <f>H228</f>
        <v>1354.809</v>
      </c>
    </row>
    <row r="228" spans="1:8" ht="26.25">
      <c r="A228" s="18"/>
      <c r="B228" s="66" t="s">
        <v>334</v>
      </c>
      <c r="C228" s="40" t="s">
        <v>188</v>
      </c>
      <c r="D228" s="51" t="s">
        <v>66</v>
      </c>
      <c r="E228" s="51" t="s">
        <v>55</v>
      </c>
      <c r="F228" s="56" t="s">
        <v>335</v>
      </c>
      <c r="G228" s="60"/>
      <c r="H228" s="224">
        <f>H229</f>
        <v>1354.809</v>
      </c>
    </row>
    <row r="229" spans="1:8" ht="15">
      <c r="A229" s="18"/>
      <c r="B229" s="66" t="s">
        <v>336</v>
      </c>
      <c r="C229" s="40" t="s">
        <v>188</v>
      </c>
      <c r="D229" s="51" t="s">
        <v>66</v>
      </c>
      <c r="E229" s="51" t="s">
        <v>55</v>
      </c>
      <c r="F229" s="56" t="s">
        <v>337</v>
      </c>
      <c r="G229" s="60"/>
      <c r="H229" s="224">
        <f>H235+H241+H243+H245+H247+H263+H265+H267</f>
        <v>1354.809</v>
      </c>
    </row>
    <row r="230" spans="1:8" ht="76.5" customHeight="1" hidden="1">
      <c r="A230" s="18"/>
      <c r="B230" s="66" t="s">
        <v>422</v>
      </c>
      <c r="C230" s="40" t="s">
        <v>188</v>
      </c>
      <c r="D230" s="51" t="s">
        <v>66</v>
      </c>
      <c r="E230" s="51" t="s">
        <v>55</v>
      </c>
      <c r="F230" s="56" t="s">
        <v>417</v>
      </c>
      <c r="G230" s="60"/>
      <c r="H230" s="224">
        <f>H231</f>
        <v>0</v>
      </c>
    </row>
    <row r="231" spans="1:8" ht="39" hidden="1">
      <c r="A231" s="18"/>
      <c r="B231" s="66" t="s">
        <v>419</v>
      </c>
      <c r="C231" s="40" t="s">
        <v>188</v>
      </c>
      <c r="D231" s="51" t="s">
        <v>66</v>
      </c>
      <c r="E231" s="51" t="s">
        <v>55</v>
      </c>
      <c r="F231" s="56" t="s">
        <v>417</v>
      </c>
      <c r="G231" s="60" t="s">
        <v>418</v>
      </c>
      <c r="H231" s="224"/>
    </row>
    <row r="232" spans="1:8" ht="15" hidden="1">
      <c r="A232" s="18"/>
      <c r="B232" s="66" t="s">
        <v>338</v>
      </c>
      <c r="C232" s="40" t="s">
        <v>188</v>
      </c>
      <c r="D232" s="51" t="s">
        <v>66</v>
      </c>
      <c r="E232" s="51" t="s">
        <v>55</v>
      </c>
      <c r="F232" s="56" t="s">
        <v>339</v>
      </c>
      <c r="G232" s="56"/>
      <c r="H232" s="271"/>
    </row>
    <row r="233" spans="1:8" ht="26.25" hidden="1">
      <c r="A233" s="18"/>
      <c r="B233" s="66" t="s">
        <v>357</v>
      </c>
      <c r="C233" s="40" t="s">
        <v>188</v>
      </c>
      <c r="D233" s="51" t="s">
        <v>66</v>
      </c>
      <c r="E233" s="51" t="s">
        <v>55</v>
      </c>
      <c r="F233" s="56" t="s">
        <v>339</v>
      </c>
      <c r="G233" s="56" t="s">
        <v>160</v>
      </c>
      <c r="H233" s="271"/>
    </row>
    <row r="234" spans="1:8" ht="39" hidden="1">
      <c r="A234" s="18"/>
      <c r="B234" s="66" t="s">
        <v>358</v>
      </c>
      <c r="C234" s="40" t="s">
        <v>188</v>
      </c>
      <c r="D234" s="51" t="s">
        <v>66</v>
      </c>
      <c r="E234" s="51" t="s">
        <v>55</v>
      </c>
      <c r="F234" s="56" t="s">
        <v>339</v>
      </c>
      <c r="G234" s="56" t="s">
        <v>359</v>
      </c>
      <c r="H234" s="271"/>
    </row>
    <row r="235" spans="1:8" ht="20.25" customHeight="1">
      <c r="A235" s="18"/>
      <c r="B235" s="66" t="s">
        <v>355</v>
      </c>
      <c r="C235" s="56" t="s">
        <v>188</v>
      </c>
      <c r="D235" s="51" t="s">
        <v>66</v>
      </c>
      <c r="E235" s="51" t="s">
        <v>55</v>
      </c>
      <c r="F235" s="56" t="s">
        <v>356</v>
      </c>
      <c r="G235" s="56"/>
      <c r="H235" s="272">
        <f>H236+H237+H238</f>
        <v>156.659</v>
      </c>
    </row>
    <row r="236" spans="1:8" ht="24.75" customHeight="1" hidden="1">
      <c r="A236" s="18"/>
      <c r="B236" s="66" t="s">
        <v>357</v>
      </c>
      <c r="C236" s="56" t="s">
        <v>188</v>
      </c>
      <c r="D236" s="51" t="s">
        <v>66</v>
      </c>
      <c r="E236" s="51" t="s">
        <v>55</v>
      </c>
      <c r="F236" s="56" t="s">
        <v>356</v>
      </c>
      <c r="G236" s="56" t="s">
        <v>160</v>
      </c>
      <c r="H236" s="271"/>
    </row>
    <row r="237" spans="1:8" ht="38.25" customHeight="1" hidden="1">
      <c r="A237" s="18"/>
      <c r="B237" s="66" t="s">
        <v>358</v>
      </c>
      <c r="C237" s="56" t="s">
        <v>188</v>
      </c>
      <c r="D237" s="51" t="s">
        <v>66</v>
      </c>
      <c r="E237" s="51" t="s">
        <v>55</v>
      </c>
      <c r="F237" s="56" t="s">
        <v>356</v>
      </c>
      <c r="G237" s="56" t="s">
        <v>359</v>
      </c>
      <c r="H237" s="271"/>
    </row>
    <row r="238" spans="1:8" ht="15">
      <c r="A238" s="18"/>
      <c r="B238" s="66" t="s">
        <v>474</v>
      </c>
      <c r="C238" s="56" t="s">
        <v>188</v>
      </c>
      <c r="D238" s="51" t="s">
        <v>66</v>
      </c>
      <c r="E238" s="51" t="s">
        <v>55</v>
      </c>
      <c r="F238" s="56" t="s">
        <v>356</v>
      </c>
      <c r="G238" s="56" t="s">
        <v>125</v>
      </c>
      <c r="H238" s="271">
        <v>156.659</v>
      </c>
    </row>
    <row r="239" spans="1:8" ht="78.75" hidden="1">
      <c r="A239" s="18"/>
      <c r="B239" s="66" t="s">
        <v>421</v>
      </c>
      <c r="C239" s="56" t="s">
        <v>188</v>
      </c>
      <c r="D239" s="51" t="s">
        <v>66</v>
      </c>
      <c r="E239" s="51" t="s">
        <v>55</v>
      </c>
      <c r="F239" s="56" t="s">
        <v>420</v>
      </c>
      <c r="G239" s="56"/>
      <c r="H239" s="115">
        <f>H240</f>
        <v>0</v>
      </c>
    </row>
    <row r="240" spans="1:8" ht="39" hidden="1">
      <c r="A240" s="18"/>
      <c r="B240" s="66" t="s">
        <v>419</v>
      </c>
      <c r="C240" s="56" t="s">
        <v>188</v>
      </c>
      <c r="D240" s="51" t="s">
        <v>66</v>
      </c>
      <c r="E240" s="51" t="s">
        <v>55</v>
      </c>
      <c r="F240" s="56" t="s">
        <v>420</v>
      </c>
      <c r="G240" s="56" t="s">
        <v>418</v>
      </c>
      <c r="H240" s="115"/>
    </row>
    <row r="241" spans="1:8" ht="89.25" customHeight="1" hidden="1">
      <c r="A241" s="18"/>
      <c r="B241" s="66" t="s">
        <v>431</v>
      </c>
      <c r="C241" s="56" t="s">
        <v>188</v>
      </c>
      <c r="D241" s="51" t="s">
        <v>66</v>
      </c>
      <c r="E241" s="51" t="s">
        <v>55</v>
      </c>
      <c r="F241" s="56" t="s">
        <v>433</v>
      </c>
      <c r="G241" s="56"/>
      <c r="H241" s="115">
        <f>H242</f>
        <v>0</v>
      </c>
    </row>
    <row r="242" spans="1:8" ht="44.25" customHeight="1" hidden="1">
      <c r="A242" s="18"/>
      <c r="B242" s="66" t="s">
        <v>432</v>
      </c>
      <c r="C242" s="56" t="s">
        <v>188</v>
      </c>
      <c r="D242" s="51" t="s">
        <v>66</v>
      </c>
      <c r="E242" s="51" t="s">
        <v>55</v>
      </c>
      <c r="F242" s="56" t="s">
        <v>433</v>
      </c>
      <c r="G242" s="56" t="s">
        <v>418</v>
      </c>
      <c r="H242" s="115"/>
    </row>
    <row r="243" spans="1:8" ht="80.25" customHeight="1" hidden="1">
      <c r="A243" s="18"/>
      <c r="B243" s="66" t="s">
        <v>430</v>
      </c>
      <c r="C243" s="56" t="s">
        <v>188</v>
      </c>
      <c r="D243" s="51" t="s">
        <v>66</v>
      </c>
      <c r="E243" s="51" t="s">
        <v>55</v>
      </c>
      <c r="F243" s="56" t="s">
        <v>434</v>
      </c>
      <c r="G243" s="56"/>
      <c r="H243" s="115">
        <f>H244</f>
        <v>0</v>
      </c>
    </row>
    <row r="244" spans="1:8" ht="47.25" customHeight="1" hidden="1">
      <c r="A244" s="18"/>
      <c r="B244" s="66" t="s">
        <v>432</v>
      </c>
      <c r="C244" s="56" t="s">
        <v>188</v>
      </c>
      <c r="D244" s="51" t="s">
        <v>66</v>
      </c>
      <c r="E244" s="51" t="s">
        <v>55</v>
      </c>
      <c r="F244" s="56" t="s">
        <v>434</v>
      </c>
      <c r="G244" s="56" t="s">
        <v>418</v>
      </c>
      <c r="H244" s="115"/>
    </row>
    <row r="245" spans="1:8" ht="52.5" hidden="1">
      <c r="A245" s="18"/>
      <c r="B245" s="66" t="s">
        <v>411</v>
      </c>
      <c r="C245" s="56" t="s">
        <v>188</v>
      </c>
      <c r="D245" s="51" t="s">
        <v>66</v>
      </c>
      <c r="E245" s="51" t="s">
        <v>55</v>
      </c>
      <c r="F245" s="56" t="s">
        <v>361</v>
      </c>
      <c r="G245" s="56"/>
      <c r="H245" s="115">
        <f>H246</f>
        <v>0</v>
      </c>
    </row>
    <row r="246" spans="1:8" ht="39" hidden="1">
      <c r="A246" s="18"/>
      <c r="B246" s="66" t="s">
        <v>182</v>
      </c>
      <c r="C246" s="56" t="s">
        <v>188</v>
      </c>
      <c r="D246" s="51" t="s">
        <v>66</v>
      </c>
      <c r="E246" s="51" t="s">
        <v>55</v>
      </c>
      <c r="F246" s="56" t="s">
        <v>361</v>
      </c>
      <c r="G246" s="56" t="s">
        <v>125</v>
      </c>
      <c r="H246" s="115"/>
    </row>
    <row r="247" spans="1:8" ht="39">
      <c r="A247" s="18"/>
      <c r="B247" s="144" t="s">
        <v>261</v>
      </c>
      <c r="C247" s="45">
        <v>991</v>
      </c>
      <c r="D247" s="51" t="s">
        <v>66</v>
      </c>
      <c r="E247" s="51" t="s">
        <v>55</v>
      </c>
      <c r="F247" s="56" t="s">
        <v>381</v>
      </c>
      <c r="G247" s="60"/>
      <c r="H247" s="180">
        <f>H248</f>
        <v>545.15</v>
      </c>
    </row>
    <row r="248" spans="1:8" ht="15">
      <c r="A248" s="18"/>
      <c r="B248" s="66" t="s">
        <v>37</v>
      </c>
      <c r="C248" s="45">
        <v>991</v>
      </c>
      <c r="D248" s="51" t="s">
        <v>66</v>
      </c>
      <c r="E248" s="51" t="s">
        <v>55</v>
      </c>
      <c r="F248" s="56" t="s">
        <v>381</v>
      </c>
      <c r="G248" s="60" t="s">
        <v>132</v>
      </c>
      <c r="H248" s="224">
        <v>545.15</v>
      </c>
    </row>
    <row r="249" spans="1:8" ht="33" customHeight="1" hidden="1">
      <c r="A249" s="18"/>
      <c r="B249" s="66" t="s">
        <v>382</v>
      </c>
      <c r="C249" s="45">
        <v>991</v>
      </c>
      <c r="D249" s="51" t="s">
        <v>66</v>
      </c>
      <c r="E249" s="51" t="s">
        <v>55</v>
      </c>
      <c r="F249" s="56" t="s">
        <v>383</v>
      </c>
      <c r="G249" s="60"/>
      <c r="H249" s="224"/>
    </row>
    <row r="250" spans="1:8" ht="15" hidden="1">
      <c r="A250" s="18"/>
      <c r="B250" s="66" t="s">
        <v>37</v>
      </c>
      <c r="C250" s="45">
        <v>991</v>
      </c>
      <c r="D250" s="51" t="s">
        <v>66</v>
      </c>
      <c r="E250" s="51" t="s">
        <v>55</v>
      </c>
      <c r="F250" s="56" t="s">
        <v>383</v>
      </c>
      <c r="G250" s="60" t="s">
        <v>132</v>
      </c>
      <c r="H250" s="224"/>
    </row>
    <row r="251" spans="1:8" ht="66" hidden="1">
      <c r="A251" s="18"/>
      <c r="B251" s="66" t="s">
        <v>396</v>
      </c>
      <c r="C251" s="45">
        <v>991</v>
      </c>
      <c r="D251" s="51" t="s">
        <v>66</v>
      </c>
      <c r="E251" s="51" t="s">
        <v>55</v>
      </c>
      <c r="F251" s="56" t="s">
        <v>385</v>
      </c>
      <c r="G251" s="60"/>
      <c r="H251" s="224"/>
    </row>
    <row r="252" spans="1:8" ht="15" hidden="1">
      <c r="A252" s="18"/>
      <c r="B252" s="66" t="s">
        <v>37</v>
      </c>
      <c r="C252" s="45">
        <v>991</v>
      </c>
      <c r="D252" s="51" t="s">
        <v>66</v>
      </c>
      <c r="E252" s="51" t="s">
        <v>55</v>
      </c>
      <c r="F252" s="56" t="s">
        <v>385</v>
      </c>
      <c r="G252" s="60" t="s">
        <v>132</v>
      </c>
      <c r="H252" s="224"/>
    </row>
    <row r="253" spans="1:8" ht="15" hidden="1">
      <c r="A253" s="18"/>
      <c r="B253" s="64" t="s">
        <v>46</v>
      </c>
      <c r="C253" s="38">
        <v>991</v>
      </c>
      <c r="D253" s="54" t="s">
        <v>67</v>
      </c>
      <c r="E253" s="53"/>
      <c r="F253" s="71"/>
      <c r="G253" s="62"/>
      <c r="H253" s="229">
        <f>H254</f>
        <v>0</v>
      </c>
    </row>
    <row r="254" spans="1:8" ht="15" hidden="1">
      <c r="A254" s="18"/>
      <c r="B254" s="65" t="s">
        <v>47</v>
      </c>
      <c r="C254" s="45">
        <v>991</v>
      </c>
      <c r="D254" s="51" t="s">
        <v>67</v>
      </c>
      <c r="E254" s="51" t="s">
        <v>55</v>
      </c>
      <c r="F254" s="56"/>
      <c r="G254" s="60"/>
      <c r="H254" s="224">
        <f>H255</f>
        <v>0</v>
      </c>
    </row>
    <row r="255" spans="1:8" ht="26.25" hidden="1">
      <c r="A255" s="18"/>
      <c r="B255" s="66" t="s">
        <v>334</v>
      </c>
      <c r="C255" s="40" t="s">
        <v>188</v>
      </c>
      <c r="D255" s="51" t="s">
        <v>67</v>
      </c>
      <c r="E255" s="51" t="s">
        <v>55</v>
      </c>
      <c r="F255" s="56" t="s">
        <v>335</v>
      </c>
      <c r="G255" s="60"/>
      <c r="H255" s="224">
        <f>H256</f>
        <v>0</v>
      </c>
    </row>
    <row r="256" spans="1:8" ht="15" hidden="1">
      <c r="A256" s="18"/>
      <c r="B256" s="66" t="s">
        <v>336</v>
      </c>
      <c r="C256" s="40" t="s">
        <v>188</v>
      </c>
      <c r="D256" s="51" t="s">
        <v>67</v>
      </c>
      <c r="E256" s="51" t="s">
        <v>55</v>
      </c>
      <c r="F256" s="56" t="s">
        <v>337</v>
      </c>
      <c r="G256" s="60"/>
      <c r="H256" s="224">
        <f>H257</f>
        <v>0</v>
      </c>
    </row>
    <row r="257" spans="1:8" ht="15" hidden="1">
      <c r="A257" s="18"/>
      <c r="B257" s="72" t="s">
        <v>386</v>
      </c>
      <c r="C257" s="45">
        <v>991</v>
      </c>
      <c r="D257" s="51" t="s">
        <v>67</v>
      </c>
      <c r="E257" s="51" t="s">
        <v>55</v>
      </c>
      <c r="F257" s="56" t="s">
        <v>387</v>
      </c>
      <c r="G257" s="60"/>
      <c r="H257" s="224">
        <f>H258</f>
        <v>0</v>
      </c>
    </row>
    <row r="258" spans="1:8" ht="19.5" customHeight="1" hidden="1">
      <c r="A258" s="18"/>
      <c r="B258" s="66" t="s">
        <v>388</v>
      </c>
      <c r="C258" s="45">
        <v>990</v>
      </c>
      <c r="D258" s="51" t="s">
        <v>67</v>
      </c>
      <c r="E258" s="51" t="s">
        <v>55</v>
      </c>
      <c r="F258" s="56" t="s">
        <v>387</v>
      </c>
      <c r="G258" s="60" t="s">
        <v>389</v>
      </c>
      <c r="H258" s="224"/>
    </row>
    <row r="259" spans="1:8" ht="15" hidden="1">
      <c r="A259" s="18"/>
      <c r="B259" s="64" t="s">
        <v>48</v>
      </c>
      <c r="C259" s="38">
        <v>991</v>
      </c>
      <c r="D259" s="54" t="s">
        <v>68</v>
      </c>
      <c r="E259" s="53"/>
      <c r="F259" s="71"/>
      <c r="G259" s="62"/>
      <c r="H259" s="229">
        <f>H260</f>
        <v>0</v>
      </c>
    </row>
    <row r="260" spans="1:8" ht="15" hidden="1">
      <c r="A260" s="18"/>
      <c r="B260" s="65" t="s">
        <v>252</v>
      </c>
      <c r="C260" s="45">
        <v>991</v>
      </c>
      <c r="D260" s="51" t="s">
        <v>68</v>
      </c>
      <c r="E260" s="51" t="s">
        <v>57</v>
      </c>
      <c r="F260" s="56"/>
      <c r="G260" s="60"/>
      <c r="H260" s="225">
        <f>H261</f>
        <v>0</v>
      </c>
    </row>
    <row r="261" spans="1:8" ht="54" customHeight="1" hidden="1">
      <c r="A261" s="18"/>
      <c r="B261" s="197" t="s">
        <v>360</v>
      </c>
      <c r="C261" s="146" t="s">
        <v>188</v>
      </c>
      <c r="D261" s="51" t="s">
        <v>68</v>
      </c>
      <c r="E261" s="51" t="s">
        <v>57</v>
      </c>
      <c r="F261" s="146" t="s">
        <v>361</v>
      </c>
      <c r="G261" s="147"/>
      <c r="H261" s="224">
        <f>H262</f>
        <v>0</v>
      </c>
    </row>
    <row r="262" spans="1:8" ht="22.5" customHeight="1" hidden="1">
      <c r="A262" s="18"/>
      <c r="B262" s="66" t="s">
        <v>182</v>
      </c>
      <c r="C262" s="146" t="s">
        <v>188</v>
      </c>
      <c r="D262" s="51" t="s">
        <v>68</v>
      </c>
      <c r="E262" s="51" t="s">
        <v>57</v>
      </c>
      <c r="F262" s="146" t="s">
        <v>361</v>
      </c>
      <c r="G262" s="147" t="s">
        <v>125</v>
      </c>
      <c r="H262" s="224"/>
    </row>
    <row r="263" spans="1:8" ht="52.5">
      <c r="A263" s="18"/>
      <c r="B263" s="294" t="s">
        <v>411</v>
      </c>
      <c r="C263" s="56" t="s">
        <v>188</v>
      </c>
      <c r="D263" s="56" t="s">
        <v>66</v>
      </c>
      <c r="E263" s="56" t="s">
        <v>55</v>
      </c>
      <c r="F263" s="56" t="s">
        <v>361</v>
      </c>
      <c r="G263" s="56"/>
      <c r="H263" s="113">
        <f>H264</f>
        <v>163</v>
      </c>
    </row>
    <row r="264" spans="1:8" ht="12.75">
      <c r="A264" s="18"/>
      <c r="B264" s="66" t="s">
        <v>474</v>
      </c>
      <c r="C264" s="56" t="s">
        <v>188</v>
      </c>
      <c r="D264" s="56" t="s">
        <v>66</v>
      </c>
      <c r="E264" s="56" t="s">
        <v>55</v>
      </c>
      <c r="F264" s="56" t="s">
        <v>361</v>
      </c>
      <c r="G264" s="56" t="s">
        <v>125</v>
      </c>
      <c r="H264" s="113">
        <v>163</v>
      </c>
    </row>
    <row r="265" spans="1:8" ht="77.25" customHeight="1">
      <c r="A265" s="18"/>
      <c r="B265" s="295" t="s">
        <v>477</v>
      </c>
      <c r="C265" s="56" t="s">
        <v>188</v>
      </c>
      <c r="D265" s="56" t="s">
        <v>66</v>
      </c>
      <c r="E265" s="56" t="s">
        <v>55</v>
      </c>
      <c r="F265" s="56" t="s">
        <v>434</v>
      </c>
      <c r="G265" s="56"/>
      <c r="H265" s="113">
        <f>H266</f>
        <v>465.5</v>
      </c>
    </row>
    <row r="266" spans="1:8" ht="48" customHeight="1">
      <c r="A266" s="18"/>
      <c r="B266" s="66" t="s">
        <v>478</v>
      </c>
      <c r="C266" s="56" t="s">
        <v>188</v>
      </c>
      <c r="D266" s="56" t="s">
        <v>66</v>
      </c>
      <c r="E266" s="56" t="s">
        <v>55</v>
      </c>
      <c r="F266" s="56" t="s">
        <v>434</v>
      </c>
      <c r="G266" s="56" t="s">
        <v>418</v>
      </c>
      <c r="H266" s="113">
        <v>465.5</v>
      </c>
    </row>
    <row r="267" spans="1:8" ht="82.5" customHeight="1">
      <c r="A267" s="18"/>
      <c r="B267" s="295" t="s">
        <v>477</v>
      </c>
      <c r="C267" s="56" t="s">
        <v>188</v>
      </c>
      <c r="D267" s="56" t="s">
        <v>66</v>
      </c>
      <c r="E267" s="56" t="s">
        <v>55</v>
      </c>
      <c r="F267" s="56" t="s">
        <v>448</v>
      </c>
      <c r="G267" s="56"/>
      <c r="H267" s="113">
        <f>H268</f>
        <v>24.5</v>
      </c>
    </row>
    <row r="268" spans="1:8" ht="52.5">
      <c r="A268" s="18"/>
      <c r="B268" s="66" t="s">
        <v>478</v>
      </c>
      <c r="C268" s="56" t="s">
        <v>188</v>
      </c>
      <c r="D268" s="56" t="s">
        <v>66</v>
      </c>
      <c r="E268" s="56" t="s">
        <v>55</v>
      </c>
      <c r="F268" s="56" t="s">
        <v>448</v>
      </c>
      <c r="G268" s="56" t="s">
        <v>418</v>
      </c>
      <c r="H268" s="113">
        <v>24.5</v>
      </c>
    </row>
    <row r="269" spans="1:8" s="8" customFormat="1" ht="26.25">
      <c r="A269" s="78"/>
      <c r="B269" s="65" t="s">
        <v>114</v>
      </c>
      <c r="C269" s="236" t="s">
        <v>188</v>
      </c>
      <c r="D269" s="50" t="s">
        <v>66</v>
      </c>
      <c r="E269" s="50" t="s">
        <v>58</v>
      </c>
      <c r="F269" s="236"/>
      <c r="G269" s="237"/>
      <c r="H269" s="42">
        <f>H270</f>
        <v>673.22</v>
      </c>
    </row>
    <row r="270" spans="1:8" ht="26.25">
      <c r="A270" s="18"/>
      <c r="B270" s="66" t="s">
        <v>334</v>
      </c>
      <c r="C270" s="146" t="s">
        <v>188</v>
      </c>
      <c r="D270" s="51" t="s">
        <v>66</v>
      </c>
      <c r="E270" s="51" t="s">
        <v>58</v>
      </c>
      <c r="F270" s="146" t="s">
        <v>335</v>
      </c>
      <c r="G270" s="147"/>
      <c r="H270" s="79">
        <f>H271</f>
        <v>673.22</v>
      </c>
    </row>
    <row r="271" spans="1:8" ht="22.5" customHeight="1">
      <c r="A271" s="18"/>
      <c r="B271" s="66" t="s">
        <v>336</v>
      </c>
      <c r="C271" s="146" t="s">
        <v>188</v>
      </c>
      <c r="D271" s="51" t="s">
        <v>66</v>
      </c>
      <c r="E271" s="51" t="s">
        <v>58</v>
      </c>
      <c r="F271" s="146" t="s">
        <v>337</v>
      </c>
      <c r="G271" s="147"/>
      <c r="H271" s="79">
        <f>H272+H281+H284+H287</f>
        <v>673.22</v>
      </c>
    </row>
    <row r="272" spans="1:8" ht="15">
      <c r="A272" s="18"/>
      <c r="B272" s="66" t="s">
        <v>338</v>
      </c>
      <c r="C272" s="40" t="s">
        <v>188</v>
      </c>
      <c r="D272" s="51" t="s">
        <v>66</v>
      </c>
      <c r="E272" s="51" t="s">
        <v>58</v>
      </c>
      <c r="F272" s="56" t="s">
        <v>339</v>
      </c>
      <c r="G272" s="56"/>
      <c r="H272" s="115">
        <f>H273+H274</f>
        <v>107.164</v>
      </c>
    </row>
    <row r="273" spans="1:8" ht="26.25">
      <c r="A273" s="18"/>
      <c r="B273" s="66" t="s">
        <v>357</v>
      </c>
      <c r="C273" s="40" t="s">
        <v>188</v>
      </c>
      <c r="D273" s="51" t="s">
        <v>66</v>
      </c>
      <c r="E273" s="51" t="s">
        <v>58</v>
      </c>
      <c r="F273" s="56" t="s">
        <v>339</v>
      </c>
      <c r="G273" s="56" t="s">
        <v>160</v>
      </c>
      <c r="H273" s="271">
        <v>81.626</v>
      </c>
    </row>
    <row r="274" spans="1:8" ht="39">
      <c r="A274" s="18"/>
      <c r="B274" s="66" t="s">
        <v>358</v>
      </c>
      <c r="C274" s="40" t="s">
        <v>188</v>
      </c>
      <c r="D274" s="51" t="s">
        <v>66</v>
      </c>
      <c r="E274" s="51" t="s">
        <v>58</v>
      </c>
      <c r="F274" s="56" t="s">
        <v>339</v>
      </c>
      <c r="G274" s="56" t="s">
        <v>359</v>
      </c>
      <c r="H274" s="271">
        <v>25.538</v>
      </c>
    </row>
    <row r="275" spans="1:8" s="8" customFormat="1" ht="22.5" customHeight="1" hidden="1">
      <c r="A275" s="78"/>
      <c r="B275" s="65" t="s">
        <v>415</v>
      </c>
      <c r="C275" s="236" t="s">
        <v>188</v>
      </c>
      <c r="D275" s="50" t="s">
        <v>68</v>
      </c>
      <c r="E275" s="50" t="s">
        <v>414</v>
      </c>
      <c r="F275" s="236"/>
      <c r="G275" s="237"/>
      <c r="H275" s="42">
        <f>H276</f>
        <v>0</v>
      </c>
    </row>
    <row r="276" spans="1:8" ht="22.5" customHeight="1" hidden="1">
      <c r="A276" s="18"/>
      <c r="B276" s="66" t="s">
        <v>252</v>
      </c>
      <c r="C276" s="146" t="s">
        <v>188</v>
      </c>
      <c r="D276" s="51" t="s">
        <v>68</v>
      </c>
      <c r="E276" s="51" t="s">
        <v>57</v>
      </c>
      <c r="F276" s="146"/>
      <c r="G276" s="147"/>
      <c r="H276" s="79">
        <f>H277</f>
        <v>0</v>
      </c>
    </row>
    <row r="277" spans="1:8" ht="30" customHeight="1" hidden="1">
      <c r="A277" s="18"/>
      <c r="B277" s="66" t="s">
        <v>334</v>
      </c>
      <c r="C277" s="146" t="s">
        <v>188</v>
      </c>
      <c r="D277" s="51" t="s">
        <v>68</v>
      </c>
      <c r="E277" s="51" t="s">
        <v>57</v>
      </c>
      <c r="F277" s="146" t="s">
        <v>335</v>
      </c>
      <c r="G277" s="147"/>
      <c r="H277" s="79">
        <f>H278</f>
        <v>0</v>
      </c>
    </row>
    <row r="278" spans="1:8" ht="22.5" customHeight="1" hidden="1">
      <c r="A278" s="18"/>
      <c r="B278" s="66" t="s">
        <v>336</v>
      </c>
      <c r="C278" s="146" t="s">
        <v>188</v>
      </c>
      <c r="D278" s="51" t="s">
        <v>68</v>
      </c>
      <c r="E278" s="51" t="s">
        <v>57</v>
      </c>
      <c r="F278" s="146" t="s">
        <v>337</v>
      </c>
      <c r="G278" s="147"/>
      <c r="H278" s="79">
        <f>H279</f>
        <v>0</v>
      </c>
    </row>
    <row r="279" spans="1:8" ht="57" customHeight="1" hidden="1">
      <c r="A279" s="18"/>
      <c r="B279" s="66" t="s">
        <v>411</v>
      </c>
      <c r="C279" s="146" t="s">
        <v>188</v>
      </c>
      <c r="D279" s="51" t="s">
        <v>68</v>
      </c>
      <c r="E279" s="51" t="s">
        <v>57</v>
      </c>
      <c r="F279" s="146" t="s">
        <v>361</v>
      </c>
      <c r="G279" s="147"/>
      <c r="H279" s="79">
        <f>H280</f>
        <v>0</v>
      </c>
    </row>
    <row r="280" spans="1:8" ht="40.5" customHeight="1" hidden="1">
      <c r="A280" s="18"/>
      <c r="B280" s="66" t="s">
        <v>182</v>
      </c>
      <c r="C280" s="146" t="s">
        <v>188</v>
      </c>
      <c r="D280" s="51" t="s">
        <v>68</v>
      </c>
      <c r="E280" s="51" t="s">
        <v>57</v>
      </c>
      <c r="F280" s="146" t="s">
        <v>361</v>
      </c>
      <c r="G280" s="147" t="s">
        <v>125</v>
      </c>
      <c r="H280" s="79"/>
    </row>
    <row r="281" spans="1:8" ht="27" customHeight="1">
      <c r="A281" s="18"/>
      <c r="B281" s="66" t="s">
        <v>355</v>
      </c>
      <c r="C281" s="146" t="s">
        <v>188</v>
      </c>
      <c r="D281" s="51" t="s">
        <v>66</v>
      </c>
      <c r="E281" s="51" t="s">
        <v>58</v>
      </c>
      <c r="F281" s="146" t="s">
        <v>356</v>
      </c>
      <c r="G281" s="147"/>
      <c r="H281" s="79">
        <f>H282+H283</f>
        <v>416.156</v>
      </c>
    </row>
    <row r="282" spans="1:8" ht="21" customHeight="1">
      <c r="A282" s="18"/>
      <c r="B282" s="66" t="s">
        <v>357</v>
      </c>
      <c r="C282" s="146" t="s">
        <v>188</v>
      </c>
      <c r="D282" s="51" t="s">
        <v>66</v>
      </c>
      <c r="E282" s="51" t="s">
        <v>58</v>
      </c>
      <c r="F282" s="146" t="s">
        <v>356</v>
      </c>
      <c r="G282" s="147" t="s">
        <v>160</v>
      </c>
      <c r="H282" s="224">
        <v>320.309</v>
      </c>
    </row>
    <row r="283" spans="1:8" ht="40.5" customHeight="1">
      <c r="A283" s="18"/>
      <c r="B283" s="66" t="s">
        <v>358</v>
      </c>
      <c r="C283" s="146" t="s">
        <v>188</v>
      </c>
      <c r="D283" s="51" t="s">
        <v>66</v>
      </c>
      <c r="E283" s="51" t="s">
        <v>58</v>
      </c>
      <c r="F283" s="146" t="s">
        <v>356</v>
      </c>
      <c r="G283" s="147" t="s">
        <v>359</v>
      </c>
      <c r="H283" s="224">
        <v>95.847</v>
      </c>
    </row>
    <row r="284" spans="1:8" ht="20.25" customHeight="1">
      <c r="A284" s="18"/>
      <c r="B284" s="66" t="s">
        <v>482</v>
      </c>
      <c r="C284" s="146" t="s">
        <v>188</v>
      </c>
      <c r="D284" s="51" t="s">
        <v>66</v>
      </c>
      <c r="E284" s="51" t="s">
        <v>58</v>
      </c>
      <c r="F284" s="146" t="s">
        <v>483</v>
      </c>
      <c r="G284" s="147"/>
      <c r="H284" s="224">
        <f>H285+H286</f>
        <v>27.5</v>
      </c>
    </row>
    <row r="285" spans="1:8" ht="15" customHeight="1">
      <c r="A285" s="18"/>
      <c r="B285" s="66" t="s">
        <v>471</v>
      </c>
      <c r="C285" s="146" t="s">
        <v>188</v>
      </c>
      <c r="D285" s="51" t="s">
        <v>66</v>
      </c>
      <c r="E285" s="51" t="s">
        <v>58</v>
      </c>
      <c r="F285" s="146" t="s">
        <v>483</v>
      </c>
      <c r="G285" s="147" t="s">
        <v>160</v>
      </c>
      <c r="H285" s="224">
        <v>20.8</v>
      </c>
    </row>
    <row r="286" spans="1:8" ht="34.5" customHeight="1">
      <c r="A286" s="18"/>
      <c r="B286" s="66" t="s">
        <v>358</v>
      </c>
      <c r="C286" s="146" t="s">
        <v>188</v>
      </c>
      <c r="D286" s="51" t="s">
        <v>66</v>
      </c>
      <c r="E286" s="51" t="s">
        <v>58</v>
      </c>
      <c r="F286" s="146" t="s">
        <v>483</v>
      </c>
      <c r="G286" s="147" t="s">
        <v>359</v>
      </c>
      <c r="H286" s="224">
        <v>6.7</v>
      </c>
    </row>
    <row r="287" spans="1:8" ht="57.75" customHeight="1">
      <c r="A287" s="18"/>
      <c r="B287" s="66" t="s">
        <v>493</v>
      </c>
      <c r="C287" s="146" t="s">
        <v>188</v>
      </c>
      <c r="D287" s="51" t="s">
        <v>66</v>
      </c>
      <c r="E287" s="51" t="s">
        <v>58</v>
      </c>
      <c r="F287" s="146" t="s">
        <v>494</v>
      </c>
      <c r="G287" s="147"/>
      <c r="H287" s="224">
        <f>H288+H289</f>
        <v>122.4</v>
      </c>
    </row>
    <row r="288" spans="1:8" ht="34.5" customHeight="1">
      <c r="A288" s="18"/>
      <c r="B288" s="66" t="s">
        <v>471</v>
      </c>
      <c r="C288" s="146" t="s">
        <v>188</v>
      </c>
      <c r="D288" s="51" t="s">
        <v>66</v>
      </c>
      <c r="E288" s="51" t="s">
        <v>58</v>
      </c>
      <c r="F288" s="146" t="s">
        <v>494</v>
      </c>
      <c r="G288" s="147" t="s">
        <v>160</v>
      </c>
      <c r="H288" s="224">
        <v>93.9</v>
      </c>
    </row>
    <row r="289" spans="1:8" ht="34.5" customHeight="1">
      <c r="A289" s="18"/>
      <c r="B289" s="66" t="s">
        <v>358</v>
      </c>
      <c r="C289" s="146" t="s">
        <v>188</v>
      </c>
      <c r="D289" s="51" t="s">
        <v>66</v>
      </c>
      <c r="E289" s="51" t="s">
        <v>58</v>
      </c>
      <c r="F289" s="146" t="s">
        <v>494</v>
      </c>
      <c r="G289" s="147" t="s">
        <v>359</v>
      </c>
      <c r="H289" s="224">
        <v>28.5</v>
      </c>
    </row>
    <row r="290" spans="1:8" s="304" customFormat="1" ht="15">
      <c r="A290" s="297"/>
      <c r="B290" s="298" t="s">
        <v>48</v>
      </c>
      <c r="C290" s="299">
        <v>991</v>
      </c>
      <c r="D290" s="300" t="s">
        <v>68</v>
      </c>
      <c r="E290" s="300" t="s">
        <v>414</v>
      </c>
      <c r="F290" s="301"/>
      <c r="G290" s="302"/>
      <c r="H290" s="303">
        <f>H291</f>
        <v>7</v>
      </c>
    </row>
    <row r="291" spans="1:8" ht="15">
      <c r="A291" s="18"/>
      <c r="B291" s="144" t="s">
        <v>252</v>
      </c>
      <c r="C291" s="45">
        <v>991</v>
      </c>
      <c r="D291" s="51" t="s">
        <v>68</v>
      </c>
      <c r="E291" s="51" t="s">
        <v>57</v>
      </c>
      <c r="F291" s="56"/>
      <c r="G291" s="60"/>
      <c r="H291" s="201">
        <f>H292</f>
        <v>7</v>
      </c>
    </row>
    <row r="292" spans="1:8" ht="26.25">
      <c r="A292" s="18"/>
      <c r="B292" s="144" t="s">
        <v>334</v>
      </c>
      <c r="C292" s="45">
        <v>991</v>
      </c>
      <c r="D292" s="51" t="s">
        <v>68</v>
      </c>
      <c r="E292" s="51" t="s">
        <v>57</v>
      </c>
      <c r="F292" s="56" t="s">
        <v>335</v>
      </c>
      <c r="G292" s="60"/>
      <c r="H292" s="201">
        <f>H293</f>
        <v>7</v>
      </c>
    </row>
    <row r="293" spans="1:8" ht="15">
      <c r="A293" s="18"/>
      <c r="B293" s="144" t="s">
        <v>336</v>
      </c>
      <c r="C293" s="45">
        <v>991</v>
      </c>
      <c r="D293" s="51" t="s">
        <v>68</v>
      </c>
      <c r="E293" s="51" t="s">
        <v>57</v>
      </c>
      <c r="F293" s="56" t="s">
        <v>337</v>
      </c>
      <c r="G293" s="60"/>
      <c r="H293" s="201">
        <f>H294</f>
        <v>7</v>
      </c>
    </row>
    <row r="294" spans="1:8" ht="52.5">
      <c r="A294" s="18"/>
      <c r="B294" s="294" t="s">
        <v>411</v>
      </c>
      <c r="C294" s="56" t="s">
        <v>188</v>
      </c>
      <c r="D294" s="56" t="s">
        <v>68</v>
      </c>
      <c r="E294" s="56" t="s">
        <v>57</v>
      </c>
      <c r="F294" s="56" t="s">
        <v>361</v>
      </c>
      <c r="G294" s="56"/>
      <c r="H294" s="113">
        <f>H295</f>
        <v>7</v>
      </c>
    </row>
    <row r="295" spans="1:8" ht="12.75">
      <c r="A295" s="18"/>
      <c r="B295" s="66" t="s">
        <v>474</v>
      </c>
      <c r="C295" s="56" t="s">
        <v>188</v>
      </c>
      <c r="D295" s="56" t="s">
        <v>68</v>
      </c>
      <c r="E295" s="56" t="s">
        <v>57</v>
      </c>
      <c r="F295" s="56" t="s">
        <v>361</v>
      </c>
      <c r="G295" s="56" t="s">
        <v>125</v>
      </c>
      <c r="H295" s="113">
        <v>7</v>
      </c>
    </row>
    <row r="296" spans="1:8" ht="12.75">
      <c r="A296" s="326" t="s">
        <v>69</v>
      </c>
      <c r="B296" s="326"/>
      <c r="C296" s="18"/>
      <c r="D296" s="18"/>
      <c r="E296" s="18"/>
      <c r="F296" s="18"/>
      <c r="G296" s="18"/>
      <c r="H296" s="230">
        <f>H14+H117+H164+H189+H226+H126+H290</f>
        <v>4845.6831</v>
      </c>
    </row>
  </sheetData>
  <sheetProtection/>
  <mergeCells count="11">
    <mergeCell ref="A296:B296"/>
    <mergeCell ref="D11:D12"/>
    <mergeCell ref="E11:E12"/>
    <mergeCell ref="F11:F12"/>
    <mergeCell ref="A13:A150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2755905511811024" bottom="0.2755905511811024" header="0.15748031496062992" footer="0.31496062992125984"/>
  <pageSetup fitToHeight="3" fitToWidth="1" horizontalDpi="600" verticalDpi="600" orientation="portrait" paperSize="9" scale="63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114" zoomScaleSheetLayoutView="114" workbookViewId="0" topLeftCell="A1">
      <selection activeCell="I7" sqref="I7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11.375" style="6" customWidth="1"/>
    <col min="4" max="4" width="7.375" style="6" customWidth="1"/>
    <col min="5" max="5" width="6.50390625" style="6" customWidth="1"/>
    <col min="6" max="6" width="13.00390625" style="6" customWidth="1"/>
    <col min="7" max="7" width="9.50390625" style="6" customWidth="1"/>
    <col min="8" max="8" width="10.50390625" style="6" bestFit="1" customWidth="1"/>
    <col min="9" max="9" width="10.125" style="28" customWidth="1"/>
    <col min="10" max="16384" width="9.125" style="6" customWidth="1"/>
  </cols>
  <sheetData>
    <row r="1" ht="12.75" customHeight="1">
      <c r="I1" s="1" t="s">
        <v>176</v>
      </c>
    </row>
    <row r="2" ht="13.5">
      <c r="I2" s="1" t="s">
        <v>73</v>
      </c>
    </row>
    <row r="3" ht="12.75" customHeight="1">
      <c r="I3" s="1" t="s">
        <v>190</v>
      </c>
    </row>
    <row r="4" spans="2:9" ht="13.5">
      <c r="B4" s="9"/>
      <c r="I4" s="1" t="s">
        <v>191</v>
      </c>
    </row>
    <row r="5" spans="2:9" ht="12.75" customHeight="1">
      <c r="B5" s="11"/>
      <c r="I5" s="1" t="s">
        <v>453</v>
      </c>
    </row>
    <row r="6" spans="2:9" ht="13.5">
      <c r="B6" s="12"/>
      <c r="G6" s="9"/>
      <c r="I6" s="1"/>
    </row>
    <row r="7" spans="1:9" ht="12.75" customHeight="1">
      <c r="A7" s="322" t="s">
        <v>463</v>
      </c>
      <c r="B7" s="322"/>
      <c r="C7" s="322"/>
      <c r="D7" s="322"/>
      <c r="E7" s="322"/>
      <c r="F7" s="322"/>
      <c r="G7" s="322"/>
      <c r="H7" s="322"/>
      <c r="I7" s="6"/>
    </row>
    <row r="8" spans="1:8" ht="18.75" customHeight="1">
      <c r="A8" s="322"/>
      <c r="B8" s="322"/>
      <c r="C8" s="322"/>
      <c r="D8" s="322"/>
      <c r="E8" s="322"/>
      <c r="F8" s="322"/>
      <c r="G8" s="322"/>
      <c r="H8" s="322"/>
    </row>
    <row r="9" spans="2:9" ht="12.75" customHeight="1">
      <c r="B9" s="14"/>
      <c r="C9" s="16"/>
      <c r="I9" s="28" t="s">
        <v>28</v>
      </c>
    </row>
    <row r="10" spans="1:9" ht="21" customHeight="1">
      <c r="A10" s="326" t="s">
        <v>20</v>
      </c>
      <c r="B10" s="326" t="s">
        <v>49</v>
      </c>
      <c r="C10" s="327" t="s">
        <v>50</v>
      </c>
      <c r="D10" s="327" t="s">
        <v>51</v>
      </c>
      <c r="E10" s="327" t="s">
        <v>52</v>
      </c>
      <c r="F10" s="327" t="s">
        <v>53</v>
      </c>
      <c r="G10" s="327" t="s">
        <v>54</v>
      </c>
      <c r="H10" s="328" t="s">
        <v>33</v>
      </c>
      <c r="I10" s="328"/>
    </row>
    <row r="11" spans="1:9" ht="32.25" customHeight="1">
      <c r="A11" s="326"/>
      <c r="B11" s="326"/>
      <c r="C11" s="327"/>
      <c r="D11" s="327"/>
      <c r="E11" s="327"/>
      <c r="F11" s="327"/>
      <c r="G11" s="327"/>
      <c r="H11" s="70" t="s">
        <v>390</v>
      </c>
      <c r="I11" s="167" t="s">
        <v>464</v>
      </c>
    </row>
    <row r="12" spans="1:9" ht="24.75" customHeight="1">
      <c r="A12" s="329">
        <v>1</v>
      </c>
      <c r="B12" s="63" t="s">
        <v>391</v>
      </c>
      <c r="C12" s="40" t="s">
        <v>3</v>
      </c>
      <c r="D12" s="39"/>
      <c r="E12" s="39"/>
      <c r="F12" s="39"/>
      <c r="G12" s="40"/>
      <c r="H12" s="117">
        <f>H13+H72+H81+H102+H118+H141+H157+H163+H178</f>
        <v>3020.5</v>
      </c>
      <c r="I12" s="117">
        <f>I13+I72+I81+I102+I118+I141+I157+I163+I178</f>
        <v>3023.4</v>
      </c>
    </row>
    <row r="13" spans="1:9" ht="15">
      <c r="A13" s="329"/>
      <c r="B13" s="64" t="s">
        <v>39</v>
      </c>
      <c r="C13" s="41">
        <v>991</v>
      </c>
      <c r="D13" s="48" t="s">
        <v>55</v>
      </c>
      <c r="E13" s="49"/>
      <c r="F13" s="55"/>
      <c r="G13" s="59"/>
      <c r="H13" s="200">
        <f>H14+H20+H46+H53+H58</f>
        <v>1691.962</v>
      </c>
      <c r="I13" s="185">
        <f>I14+I20+I46+I53+I58</f>
        <v>1630.162</v>
      </c>
    </row>
    <row r="14" spans="1:9" ht="39">
      <c r="A14" s="329"/>
      <c r="B14" s="65" t="s">
        <v>56</v>
      </c>
      <c r="C14" s="40" t="s">
        <v>188</v>
      </c>
      <c r="D14" s="143" t="s">
        <v>55</v>
      </c>
      <c r="E14" s="143" t="s">
        <v>57</v>
      </c>
      <c r="F14" s="56"/>
      <c r="G14" s="60"/>
      <c r="H14" s="189">
        <f>H17</f>
        <v>471.53499999999997</v>
      </c>
      <c r="I14" s="174">
        <f>I15</f>
        <v>471.53499999999997</v>
      </c>
    </row>
    <row r="15" spans="1:9" ht="26.25">
      <c r="A15" s="329"/>
      <c r="B15" s="66" t="s">
        <v>334</v>
      </c>
      <c r="C15" s="40" t="s">
        <v>188</v>
      </c>
      <c r="D15" s="51" t="s">
        <v>55</v>
      </c>
      <c r="E15" s="51" t="s">
        <v>57</v>
      </c>
      <c r="F15" s="56" t="s">
        <v>335</v>
      </c>
      <c r="G15" s="60"/>
      <c r="H15" s="201">
        <f>H16</f>
        <v>471.53499999999997</v>
      </c>
      <c r="I15" s="171">
        <f>I16</f>
        <v>471.53499999999997</v>
      </c>
    </row>
    <row r="16" spans="1:9" ht="15">
      <c r="A16" s="329"/>
      <c r="B16" s="66" t="s">
        <v>336</v>
      </c>
      <c r="C16" s="40" t="s">
        <v>188</v>
      </c>
      <c r="D16" s="51" t="s">
        <v>55</v>
      </c>
      <c r="E16" s="51" t="s">
        <v>57</v>
      </c>
      <c r="F16" s="56" t="s">
        <v>337</v>
      </c>
      <c r="G16" s="60"/>
      <c r="H16" s="201">
        <f>H17</f>
        <v>471.53499999999997</v>
      </c>
      <c r="I16" s="171">
        <f>I17</f>
        <v>471.53499999999997</v>
      </c>
    </row>
    <row r="17" spans="1:9" ht="15">
      <c r="A17" s="329"/>
      <c r="B17" s="66" t="s">
        <v>338</v>
      </c>
      <c r="C17" s="40" t="s">
        <v>188</v>
      </c>
      <c r="D17" s="51" t="s">
        <v>55</v>
      </c>
      <c r="E17" s="51" t="s">
        <v>57</v>
      </c>
      <c r="F17" s="56" t="s">
        <v>339</v>
      </c>
      <c r="G17" s="60"/>
      <c r="H17" s="201">
        <f>H18+H19</f>
        <v>471.53499999999997</v>
      </c>
      <c r="I17" s="171">
        <f>I18+I19</f>
        <v>471.53499999999997</v>
      </c>
    </row>
    <row r="18" spans="1:9" ht="39.75" customHeight="1">
      <c r="A18" s="329"/>
      <c r="B18" s="66" t="s">
        <v>340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 t="s">
        <v>119</v>
      </c>
      <c r="H18" s="201">
        <v>362.162</v>
      </c>
      <c r="I18" s="171">
        <v>362.162</v>
      </c>
    </row>
    <row r="19" spans="1:9" ht="39.75" customHeight="1">
      <c r="A19" s="329"/>
      <c r="B19" s="66" t="s">
        <v>341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342</v>
      </c>
      <c r="H19" s="201">
        <v>109.373</v>
      </c>
      <c r="I19" s="171">
        <v>109.373</v>
      </c>
    </row>
    <row r="20" spans="1:9" ht="52.5">
      <c r="A20" s="329"/>
      <c r="B20" s="65" t="s">
        <v>40</v>
      </c>
      <c r="C20" s="40" t="s">
        <v>188</v>
      </c>
      <c r="D20" s="50" t="s">
        <v>55</v>
      </c>
      <c r="E20" s="50" t="s">
        <v>58</v>
      </c>
      <c r="F20" s="56"/>
      <c r="G20" s="60"/>
      <c r="H20" s="189">
        <f>H21</f>
        <v>1032.257</v>
      </c>
      <c r="I20" s="174">
        <f>I21</f>
        <v>970.457</v>
      </c>
    </row>
    <row r="21" spans="1:9" ht="26.25">
      <c r="A21" s="329"/>
      <c r="B21" s="66" t="s">
        <v>334</v>
      </c>
      <c r="C21" s="40" t="s">
        <v>188</v>
      </c>
      <c r="D21" s="51" t="s">
        <v>55</v>
      </c>
      <c r="E21" s="51" t="s">
        <v>58</v>
      </c>
      <c r="F21" s="56" t="s">
        <v>335</v>
      </c>
      <c r="G21" s="60"/>
      <c r="H21" s="201">
        <f>H22</f>
        <v>1032.257</v>
      </c>
      <c r="I21" s="171">
        <f>I22</f>
        <v>970.457</v>
      </c>
    </row>
    <row r="22" spans="1:9" ht="15">
      <c r="A22" s="329"/>
      <c r="B22" s="66" t="s">
        <v>336</v>
      </c>
      <c r="C22" s="40" t="s">
        <v>188</v>
      </c>
      <c r="D22" s="51" t="s">
        <v>55</v>
      </c>
      <c r="E22" s="51" t="s">
        <v>58</v>
      </c>
      <c r="F22" s="56" t="s">
        <v>337</v>
      </c>
      <c r="G22" s="60"/>
      <c r="H22" s="201">
        <f>H23+H28+H30+H33+H32</f>
        <v>1032.257</v>
      </c>
      <c r="I22" s="171">
        <f>I23+I28+I31+I33+I32</f>
        <v>970.457</v>
      </c>
    </row>
    <row r="23" spans="1:9" ht="15">
      <c r="A23" s="329"/>
      <c r="B23" s="66" t="s">
        <v>338</v>
      </c>
      <c r="C23" s="40" t="s">
        <v>188</v>
      </c>
      <c r="D23" s="51" t="s">
        <v>55</v>
      </c>
      <c r="E23" s="51" t="s">
        <v>58</v>
      </c>
      <c r="F23" s="56" t="s">
        <v>339</v>
      </c>
      <c r="G23" s="60"/>
      <c r="H23" s="201">
        <f>H24+H25+H26+H27</f>
        <v>1016.657</v>
      </c>
      <c r="I23" s="171">
        <f>I24+I25+I26+I27</f>
        <v>954.657</v>
      </c>
    </row>
    <row r="24" spans="1:9" ht="26.25">
      <c r="A24" s="329"/>
      <c r="B24" s="66" t="s">
        <v>340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 t="s">
        <v>119</v>
      </c>
      <c r="H24" s="201">
        <v>664.373</v>
      </c>
      <c r="I24" s="171">
        <v>664.373</v>
      </c>
    </row>
    <row r="25" spans="1:9" ht="26.25">
      <c r="A25" s="329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342</v>
      </c>
      <c r="H25" s="201">
        <v>200.641</v>
      </c>
      <c r="I25" s="171">
        <v>200.641</v>
      </c>
    </row>
    <row r="26" spans="1:9" ht="26.25" hidden="1">
      <c r="A26" s="329"/>
      <c r="B26" s="66" t="s">
        <v>120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124</v>
      </c>
      <c r="H26" s="201"/>
      <c r="I26" s="171"/>
    </row>
    <row r="27" spans="1:9" ht="39">
      <c r="A27" s="329"/>
      <c r="B27" s="66" t="s">
        <v>394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01">
        <v>151.643</v>
      </c>
      <c r="I27" s="171">
        <v>89.643</v>
      </c>
    </row>
    <row r="28" spans="1:9" ht="26.25" hidden="1">
      <c r="A28" s="329"/>
      <c r="B28" s="144" t="s">
        <v>343</v>
      </c>
      <c r="C28" s="40" t="s">
        <v>188</v>
      </c>
      <c r="D28" s="51" t="s">
        <v>55</v>
      </c>
      <c r="E28" s="51" t="s">
        <v>58</v>
      </c>
      <c r="F28" s="56" t="s">
        <v>344</v>
      </c>
      <c r="G28" s="60"/>
      <c r="H28" s="189">
        <f>H29</f>
        <v>0</v>
      </c>
      <c r="I28" s="171">
        <f>I29</f>
        <v>0</v>
      </c>
    </row>
    <row r="29" spans="1:9" ht="26.25" hidden="1">
      <c r="A29" s="329"/>
      <c r="B29" s="66" t="s">
        <v>121</v>
      </c>
      <c r="C29" s="40" t="s">
        <v>188</v>
      </c>
      <c r="D29" s="51" t="s">
        <v>55</v>
      </c>
      <c r="E29" s="51" t="s">
        <v>58</v>
      </c>
      <c r="F29" s="56" t="s">
        <v>344</v>
      </c>
      <c r="G29" s="60" t="s">
        <v>126</v>
      </c>
      <c r="H29" s="201"/>
      <c r="I29" s="171"/>
    </row>
    <row r="30" spans="1:9" ht="66">
      <c r="A30" s="329"/>
      <c r="B30" s="144" t="s">
        <v>345</v>
      </c>
      <c r="C30" s="40" t="s">
        <v>188</v>
      </c>
      <c r="D30" s="51" t="s">
        <v>55</v>
      </c>
      <c r="E30" s="51" t="s">
        <v>58</v>
      </c>
      <c r="F30" s="56" t="s">
        <v>346</v>
      </c>
      <c r="G30" s="60"/>
      <c r="H30" s="113">
        <f>H31</f>
        <v>2.6</v>
      </c>
      <c r="I30" s="171">
        <f>I31</f>
        <v>2.8</v>
      </c>
    </row>
    <row r="31" spans="1:9" ht="39">
      <c r="A31" s="329"/>
      <c r="B31" s="66" t="s">
        <v>182</v>
      </c>
      <c r="C31" s="40" t="s">
        <v>188</v>
      </c>
      <c r="D31" s="51" t="s">
        <v>55</v>
      </c>
      <c r="E31" s="51" t="s">
        <v>58</v>
      </c>
      <c r="F31" s="56" t="s">
        <v>346</v>
      </c>
      <c r="G31" s="60" t="s">
        <v>125</v>
      </c>
      <c r="H31" s="113">
        <v>2.6</v>
      </c>
      <c r="I31" s="171">
        <v>2.8</v>
      </c>
    </row>
    <row r="32" spans="1:9" ht="15">
      <c r="A32" s="329"/>
      <c r="B32" s="66" t="s">
        <v>122</v>
      </c>
      <c r="C32" s="40" t="s">
        <v>188</v>
      </c>
      <c r="D32" s="51" t="s">
        <v>55</v>
      </c>
      <c r="E32" s="51" t="s">
        <v>58</v>
      </c>
      <c r="F32" s="56" t="s">
        <v>348</v>
      </c>
      <c r="G32" s="60" t="s">
        <v>127</v>
      </c>
      <c r="H32" s="224">
        <v>13</v>
      </c>
      <c r="I32" s="6">
        <v>13</v>
      </c>
    </row>
    <row r="33" spans="1:9" ht="15" hidden="1">
      <c r="A33" s="329"/>
      <c r="B33" s="66" t="s">
        <v>347</v>
      </c>
      <c r="C33" s="40" t="s">
        <v>188</v>
      </c>
      <c r="D33" s="51" t="s">
        <v>55</v>
      </c>
      <c r="E33" s="51" t="s">
        <v>58</v>
      </c>
      <c r="F33" s="56" t="s">
        <v>348</v>
      </c>
      <c r="G33" s="60"/>
      <c r="H33" s="201">
        <f>H37+H38+H39+H40</f>
        <v>0</v>
      </c>
      <c r="I33" s="171">
        <f>I34+I35+I36+I39+I40+I37+I38</f>
        <v>0</v>
      </c>
    </row>
    <row r="34" spans="1:9" ht="37.5" customHeight="1" hidden="1">
      <c r="A34" s="329"/>
      <c r="B34" s="66" t="s">
        <v>340</v>
      </c>
      <c r="C34" s="40" t="s">
        <v>188</v>
      </c>
      <c r="D34" s="51" t="s">
        <v>55</v>
      </c>
      <c r="E34" s="51" t="s">
        <v>58</v>
      </c>
      <c r="F34" s="56" t="s">
        <v>348</v>
      </c>
      <c r="G34" s="60" t="s">
        <v>119</v>
      </c>
      <c r="H34" s="201"/>
      <c r="I34" s="171"/>
    </row>
    <row r="35" spans="1:9" ht="40.5" customHeight="1" hidden="1">
      <c r="A35" s="329"/>
      <c r="B35" s="66" t="s">
        <v>341</v>
      </c>
      <c r="C35" s="40" t="s">
        <v>188</v>
      </c>
      <c r="D35" s="51" t="s">
        <v>55</v>
      </c>
      <c r="E35" s="51" t="s">
        <v>58</v>
      </c>
      <c r="F35" s="56" t="s">
        <v>348</v>
      </c>
      <c r="G35" s="60" t="s">
        <v>342</v>
      </c>
      <c r="H35" s="201"/>
      <c r="I35" s="171"/>
    </row>
    <row r="36" spans="1:9" ht="26.25" hidden="1">
      <c r="A36" s="329"/>
      <c r="B36" s="66" t="s">
        <v>120</v>
      </c>
      <c r="C36" s="40" t="s">
        <v>188</v>
      </c>
      <c r="D36" s="51" t="s">
        <v>55</v>
      </c>
      <c r="E36" s="51" t="s">
        <v>58</v>
      </c>
      <c r="F36" s="56" t="s">
        <v>348</v>
      </c>
      <c r="G36" s="60" t="s">
        <v>124</v>
      </c>
      <c r="H36" s="201"/>
      <c r="I36" s="171"/>
    </row>
    <row r="37" spans="1:9" ht="26.25" hidden="1">
      <c r="A37" s="329"/>
      <c r="B37" s="66" t="s">
        <v>340</v>
      </c>
      <c r="C37" s="40" t="s">
        <v>188</v>
      </c>
      <c r="D37" s="51" t="s">
        <v>55</v>
      </c>
      <c r="E37" s="51" t="s">
        <v>58</v>
      </c>
      <c r="F37" s="56" t="s">
        <v>348</v>
      </c>
      <c r="G37" s="60" t="s">
        <v>119</v>
      </c>
      <c r="H37" s="201"/>
      <c r="I37" s="171"/>
    </row>
    <row r="38" spans="1:9" ht="52.5" hidden="1">
      <c r="A38" s="329"/>
      <c r="B38" s="66" t="s">
        <v>400</v>
      </c>
      <c r="C38" s="40" t="s">
        <v>188</v>
      </c>
      <c r="D38" s="51" t="s">
        <v>55</v>
      </c>
      <c r="E38" s="51" t="s">
        <v>58</v>
      </c>
      <c r="F38" s="56" t="s">
        <v>348</v>
      </c>
      <c r="G38" s="60" t="s">
        <v>342</v>
      </c>
      <c r="H38" s="201"/>
      <c r="I38" s="171"/>
    </row>
    <row r="39" spans="1:9" ht="39" hidden="1">
      <c r="A39" s="329"/>
      <c r="B39" s="66" t="s">
        <v>182</v>
      </c>
      <c r="C39" s="40" t="s">
        <v>188</v>
      </c>
      <c r="D39" s="51" t="s">
        <v>55</v>
      </c>
      <c r="E39" s="51" t="s">
        <v>58</v>
      </c>
      <c r="F39" s="56" t="s">
        <v>348</v>
      </c>
      <c r="G39" s="60" t="s">
        <v>125</v>
      </c>
      <c r="H39" s="201"/>
      <c r="I39" s="171"/>
    </row>
    <row r="40" spans="1:9" ht="15" hidden="1">
      <c r="A40" s="329"/>
      <c r="B40" s="66" t="s">
        <v>122</v>
      </c>
      <c r="C40" s="40" t="s">
        <v>188</v>
      </c>
      <c r="D40" s="51" t="s">
        <v>55</v>
      </c>
      <c r="E40" s="51" t="s">
        <v>58</v>
      </c>
      <c r="F40" s="56" t="s">
        <v>348</v>
      </c>
      <c r="G40" s="60" t="s">
        <v>127</v>
      </c>
      <c r="H40" s="189"/>
      <c r="I40" s="171"/>
    </row>
    <row r="41" spans="1:9" ht="52.5" hidden="1">
      <c r="A41" s="329"/>
      <c r="B41" s="65" t="s">
        <v>165</v>
      </c>
      <c r="C41" s="40" t="s">
        <v>188</v>
      </c>
      <c r="D41" s="50" t="s">
        <v>55</v>
      </c>
      <c r="E41" s="50" t="s">
        <v>59</v>
      </c>
      <c r="F41" s="56"/>
      <c r="G41" s="60"/>
      <c r="H41" s="189">
        <v>0</v>
      </c>
      <c r="I41" s="170"/>
    </row>
    <row r="42" spans="1:9" ht="41.25" hidden="1">
      <c r="A42" s="329"/>
      <c r="B42" s="82" t="s">
        <v>141</v>
      </c>
      <c r="C42" s="83">
        <v>991</v>
      </c>
      <c r="D42" s="84" t="s">
        <v>55</v>
      </c>
      <c r="E42" s="84" t="s">
        <v>59</v>
      </c>
      <c r="F42" s="84" t="s">
        <v>192</v>
      </c>
      <c r="G42" s="198"/>
      <c r="H42" s="189">
        <f>H43</f>
        <v>202.572</v>
      </c>
      <c r="I42" s="170"/>
    </row>
    <row r="43" spans="1:9" ht="13.5" hidden="1">
      <c r="A43" s="329"/>
      <c r="B43" s="82" t="s">
        <v>37</v>
      </c>
      <c r="C43" s="83">
        <v>991</v>
      </c>
      <c r="D43" s="84" t="s">
        <v>55</v>
      </c>
      <c r="E43" s="84" t="s">
        <v>59</v>
      </c>
      <c r="F43" s="84" t="s">
        <v>192</v>
      </c>
      <c r="G43" s="84" t="s">
        <v>132</v>
      </c>
      <c r="H43" s="189">
        <v>202.572</v>
      </c>
      <c r="I43" s="170"/>
    </row>
    <row r="44" spans="1:9" ht="39.75" customHeight="1" hidden="1">
      <c r="A44" s="329"/>
      <c r="B44" s="85" t="s">
        <v>193</v>
      </c>
      <c r="C44" s="83">
        <v>991</v>
      </c>
      <c r="D44" s="84" t="s">
        <v>55</v>
      </c>
      <c r="E44" s="84" t="s">
        <v>59</v>
      </c>
      <c r="F44" s="84" t="s">
        <v>194</v>
      </c>
      <c r="G44" s="86"/>
      <c r="H44" s="189">
        <f>H45</f>
        <v>9.881</v>
      </c>
      <c r="I44" s="170"/>
    </row>
    <row r="45" spans="1:9" ht="40.5" customHeight="1" hidden="1">
      <c r="A45" s="329"/>
      <c r="B45" s="85" t="s">
        <v>195</v>
      </c>
      <c r="C45" s="87">
        <v>991</v>
      </c>
      <c r="D45" s="86" t="s">
        <v>55</v>
      </c>
      <c r="E45" s="86" t="s">
        <v>59</v>
      </c>
      <c r="F45" s="86" t="s">
        <v>194</v>
      </c>
      <c r="G45" s="86" t="s">
        <v>132</v>
      </c>
      <c r="H45" s="189">
        <v>9.881</v>
      </c>
      <c r="I45" s="170"/>
    </row>
    <row r="46" spans="1:9" ht="61.5" customHeight="1">
      <c r="A46" s="329"/>
      <c r="B46" s="65" t="s">
        <v>165</v>
      </c>
      <c r="C46" s="40" t="s">
        <v>188</v>
      </c>
      <c r="D46" s="111" t="s">
        <v>55</v>
      </c>
      <c r="E46" s="111" t="s">
        <v>59</v>
      </c>
      <c r="F46" s="56"/>
      <c r="G46" s="60"/>
      <c r="H46" s="189">
        <f>H47</f>
        <v>187.17</v>
      </c>
      <c r="I46" s="174">
        <f>I47</f>
        <v>187.17</v>
      </c>
    </row>
    <row r="47" spans="1:9" ht="26.25" customHeight="1">
      <c r="A47" s="329"/>
      <c r="B47" s="66" t="s">
        <v>334</v>
      </c>
      <c r="C47" s="40" t="s">
        <v>188</v>
      </c>
      <c r="D47" s="51" t="s">
        <v>55</v>
      </c>
      <c r="E47" s="51" t="s">
        <v>59</v>
      </c>
      <c r="F47" s="56" t="s">
        <v>335</v>
      </c>
      <c r="G47" s="86"/>
      <c r="H47" s="201">
        <f>H48</f>
        <v>187.17</v>
      </c>
      <c r="I47" s="171">
        <f>I48</f>
        <v>187.17</v>
      </c>
    </row>
    <row r="48" spans="1:9" ht="15" customHeight="1">
      <c r="A48" s="329"/>
      <c r="B48" s="66" t="s">
        <v>336</v>
      </c>
      <c r="C48" s="40" t="s">
        <v>188</v>
      </c>
      <c r="D48" s="51" t="s">
        <v>55</v>
      </c>
      <c r="E48" s="51" t="s">
        <v>59</v>
      </c>
      <c r="F48" s="56" t="s">
        <v>337</v>
      </c>
      <c r="G48" s="86"/>
      <c r="H48" s="201">
        <f>H49+H51</f>
        <v>187.17</v>
      </c>
      <c r="I48" s="171">
        <f>I49+I51</f>
        <v>187.17</v>
      </c>
    </row>
    <row r="49" spans="1:9" ht="28.5" customHeight="1">
      <c r="A49" s="329"/>
      <c r="B49" s="144" t="s">
        <v>349</v>
      </c>
      <c r="C49" s="45">
        <v>991</v>
      </c>
      <c r="D49" s="51" t="s">
        <v>55</v>
      </c>
      <c r="E49" s="51" t="s">
        <v>59</v>
      </c>
      <c r="F49" s="56" t="s">
        <v>350</v>
      </c>
      <c r="G49" s="60"/>
      <c r="H49" s="202">
        <f>H50</f>
        <v>177.289</v>
      </c>
      <c r="I49" s="171">
        <f>I50</f>
        <v>177.289</v>
      </c>
    </row>
    <row r="50" spans="1:9" ht="18.75" customHeight="1">
      <c r="A50" s="329"/>
      <c r="B50" s="66" t="s">
        <v>37</v>
      </c>
      <c r="C50" s="45">
        <v>991</v>
      </c>
      <c r="D50" s="51" t="s">
        <v>55</v>
      </c>
      <c r="E50" s="51" t="s">
        <v>59</v>
      </c>
      <c r="F50" s="56" t="s">
        <v>350</v>
      </c>
      <c r="G50" s="60" t="s">
        <v>132</v>
      </c>
      <c r="H50" s="202">
        <v>177.289</v>
      </c>
      <c r="I50" s="171">
        <v>177.289</v>
      </c>
    </row>
    <row r="51" spans="1:9" ht="29.25" customHeight="1">
      <c r="A51" s="329"/>
      <c r="B51" s="66" t="s">
        <v>351</v>
      </c>
      <c r="C51" s="45">
        <v>991</v>
      </c>
      <c r="D51" s="51" t="s">
        <v>55</v>
      </c>
      <c r="E51" s="51" t="s">
        <v>59</v>
      </c>
      <c r="F51" s="56" t="s">
        <v>352</v>
      </c>
      <c r="G51" s="60"/>
      <c r="H51" s="202">
        <f>H52</f>
        <v>9.881</v>
      </c>
      <c r="I51" s="171">
        <f>I52</f>
        <v>9.881</v>
      </c>
    </row>
    <row r="52" spans="1:9" ht="15" customHeight="1">
      <c r="A52" s="329"/>
      <c r="B52" s="66" t="s">
        <v>37</v>
      </c>
      <c r="C52" s="45">
        <v>991</v>
      </c>
      <c r="D52" s="51" t="s">
        <v>55</v>
      </c>
      <c r="E52" s="51" t="s">
        <v>59</v>
      </c>
      <c r="F52" s="56" t="s">
        <v>352</v>
      </c>
      <c r="G52" s="60" t="s">
        <v>132</v>
      </c>
      <c r="H52" s="202">
        <v>9.881</v>
      </c>
      <c r="I52" s="171">
        <v>9.881</v>
      </c>
    </row>
    <row r="53" spans="1:9" ht="13.5">
      <c r="A53" s="329"/>
      <c r="B53" s="65" t="s">
        <v>105</v>
      </c>
      <c r="C53" s="56" t="s">
        <v>188</v>
      </c>
      <c r="D53" s="111" t="s">
        <v>55</v>
      </c>
      <c r="E53" s="111" t="s">
        <v>68</v>
      </c>
      <c r="F53" s="70"/>
      <c r="G53" s="70"/>
      <c r="H53" s="112">
        <f aca="true" t="shared" si="0" ref="H53:I56">H54</f>
        <v>1</v>
      </c>
      <c r="I53" s="215">
        <f t="shared" si="0"/>
        <v>1</v>
      </c>
    </row>
    <row r="54" spans="1:9" ht="26.25">
      <c r="A54" s="329"/>
      <c r="B54" s="66" t="s">
        <v>334</v>
      </c>
      <c r="C54" s="40" t="s">
        <v>188</v>
      </c>
      <c r="D54" s="56" t="s">
        <v>55</v>
      </c>
      <c r="E54" s="56" t="s">
        <v>68</v>
      </c>
      <c r="F54" s="56" t="s">
        <v>335</v>
      </c>
      <c r="G54" s="70"/>
      <c r="H54" s="113">
        <f t="shared" si="0"/>
        <v>1</v>
      </c>
      <c r="I54" s="172">
        <f t="shared" si="0"/>
        <v>1</v>
      </c>
    </row>
    <row r="55" spans="1:9" ht="12.75">
      <c r="A55" s="329"/>
      <c r="B55" s="66" t="s">
        <v>336</v>
      </c>
      <c r="C55" s="40" t="s">
        <v>188</v>
      </c>
      <c r="D55" s="56" t="s">
        <v>55</v>
      </c>
      <c r="E55" s="56" t="s">
        <v>68</v>
      </c>
      <c r="F55" s="56" t="s">
        <v>337</v>
      </c>
      <c r="G55" s="70"/>
      <c r="H55" s="113">
        <f t="shared" si="0"/>
        <v>1</v>
      </c>
      <c r="I55" s="172">
        <f t="shared" si="0"/>
        <v>1</v>
      </c>
    </row>
    <row r="56" spans="1:9" ht="12.75">
      <c r="A56" s="329"/>
      <c r="B56" s="66" t="s">
        <v>353</v>
      </c>
      <c r="C56" s="56" t="s">
        <v>188</v>
      </c>
      <c r="D56" s="56" t="s">
        <v>55</v>
      </c>
      <c r="E56" s="56" t="s">
        <v>68</v>
      </c>
      <c r="F56" s="56" t="s">
        <v>354</v>
      </c>
      <c r="G56" s="56"/>
      <c r="H56" s="113">
        <f t="shared" si="0"/>
        <v>1</v>
      </c>
      <c r="I56" s="172">
        <f t="shared" si="0"/>
        <v>1</v>
      </c>
    </row>
    <row r="57" spans="1:9" ht="12.75">
      <c r="A57" s="329"/>
      <c r="B57" s="66" t="s">
        <v>166</v>
      </c>
      <c r="C57" s="56" t="s">
        <v>188</v>
      </c>
      <c r="D57" s="56" t="s">
        <v>55</v>
      </c>
      <c r="E57" s="56" t="s">
        <v>68</v>
      </c>
      <c r="F57" s="56" t="s">
        <v>354</v>
      </c>
      <c r="G57" s="56" t="s">
        <v>128</v>
      </c>
      <c r="H57" s="114">
        <v>1</v>
      </c>
      <c r="I57" s="172">
        <v>1</v>
      </c>
    </row>
    <row r="58" spans="1:9" ht="13.5" hidden="1">
      <c r="A58" s="329"/>
      <c r="B58" s="65" t="s">
        <v>41</v>
      </c>
      <c r="C58" s="56" t="s">
        <v>188</v>
      </c>
      <c r="D58" s="111" t="s">
        <v>55</v>
      </c>
      <c r="E58" s="111" t="s">
        <v>60</v>
      </c>
      <c r="F58" s="56"/>
      <c r="G58" s="56"/>
      <c r="H58" s="117"/>
      <c r="I58" s="185"/>
    </row>
    <row r="59" spans="1:9" ht="26.25" hidden="1">
      <c r="A59" s="329"/>
      <c r="B59" s="66" t="s">
        <v>334</v>
      </c>
      <c r="C59" s="40" t="s">
        <v>188</v>
      </c>
      <c r="D59" s="56" t="s">
        <v>55</v>
      </c>
      <c r="E59" s="56" t="s">
        <v>60</v>
      </c>
      <c r="F59" s="56" t="s">
        <v>335</v>
      </c>
      <c r="G59" s="56"/>
      <c r="H59" s="115"/>
      <c r="I59" s="171"/>
    </row>
    <row r="60" spans="1:9" ht="12.75" hidden="1">
      <c r="A60" s="329"/>
      <c r="B60" s="66" t="s">
        <v>336</v>
      </c>
      <c r="C60" s="40" t="s">
        <v>188</v>
      </c>
      <c r="D60" s="56" t="s">
        <v>55</v>
      </c>
      <c r="E60" s="56" t="s">
        <v>60</v>
      </c>
      <c r="F60" s="56" t="s">
        <v>337</v>
      </c>
      <c r="G60" s="56"/>
      <c r="H60" s="115"/>
      <c r="I60" s="171"/>
    </row>
    <row r="61" spans="1:9" ht="12.75" hidden="1">
      <c r="A61" s="329"/>
      <c r="B61" s="66" t="s">
        <v>338</v>
      </c>
      <c r="C61" s="40" t="s">
        <v>188</v>
      </c>
      <c r="D61" s="56" t="s">
        <v>55</v>
      </c>
      <c r="E61" s="56" t="s">
        <v>60</v>
      </c>
      <c r="F61" s="56" t="s">
        <v>339</v>
      </c>
      <c r="G61" s="56"/>
      <c r="H61" s="115"/>
      <c r="I61" s="171"/>
    </row>
    <row r="62" spans="1:9" ht="26.25" hidden="1">
      <c r="A62" s="329"/>
      <c r="B62" s="66" t="s">
        <v>357</v>
      </c>
      <c r="C62" s="40" t="s">
        <v>188</v>
      </c>
      <c r="D62" s="56" t="s">
        <v>55</v>
      </c>
      <c r="E62" s="56" t="s">
        <v>60</v>
      </c>
      <c r="F62" s="56" t="s">
        <v>339</v>
      </c>
      <c r="G62" s="56" t="s">
        <v>160</v>
      </c>
      <c r="H62" s="115"/>
      <c r="I62" s="171"/>
    </row>
    <row r="63" spans="1:9" ht="39" hidden="1">
      <c r="A63" s="329"/>
      <c r="B63" s="66" t="s">
        <v>358</v>
      </c>
      <c r="C63" s="40" t="s">
        <v>188</v>
      </c>
      <c r="D63" s="56" t="s">
        <v>55</v>
      </c>
      <c r="E63" s="56" t="s">
        <v>60</v>
      </c>
      <c r="F63" s="56" t="s">
        <v>339</v>
      </c>
      <c r="G63" s="56" t="s">
        <v>359</v>
      </c>
      <c r="H63" s="115"/>
      <c r="I63" s="171"/>
    </row>
    <row r="64" spans="1:9" ht="20.25" customHeight="1" hidden="1">
      <c r="A64" s="329"/>
      <c r="B64" s="66" t="s">
        <v>355</v>
      </c>
      <c r="C64" s="56" t="s">
        <v>188</v>
      </c>
      <c r="D64" s="56" t="s">
        <v>55</v>
      </c>
      <c r="E64" s="56" t="s">
        <v>60</v>
      </c>
      <c r="F64" s="56" t="s">
        <v>356</v>
      </c>
      <c r="G64" s="56"/>
      <c r="H64" s="115"/>
      <c r="I64" s="171"/>
    </row>
    <row r="65" spans="1:9" ht="38.25" customHeight="1" hidden="1">
      <c r="A65" s="329"/>
      <c r="B65" s="66" t="s">
        <v>358</v>
      </c>
      <c r="C65" s="56" t="s">
        <v>188</v>
      </c>
      <c r="D65" s="56" t="s">
        <v>55</v>
      </c>
      <c r="E65" s="56" t="s">
        <v>60</v>
      </c>
      <c r="F65" s="56" t="s">
        <v>356</v>
      </c>
      <c r="G65" s="56" t="s">
        <v>359</v>
      </c>
      <c r="H65" s="115"/>
      <c r="I65" s="171"/>
    </row>
    <row r="66" spans="1:9" ht="39" hidden="1">
      <c r="A66" s="329"/>
      <c r="B66" s="66" t="s">
        <v>182</v>
      </c>
      <c r="C66" s="56" t="s">
        <v>188</v>
      </c>
      <c r="D66" s="56" t="s">
        <v>55</v>
      </c>
      <c r="E66" s="56" t="s">
        <v>60</v>
      </c>
      <c r="F66" s="56" t="s">
        <v>356</v>
      </c>
      <c r="G66" s="56" t="s">
        <v>125</v>
      </c>
      <c r="H66" s="115"/>
      <c r="I66" s="171"/>
    </row>
    <row r="67" spans="1:9" ht="52.5" hidden="1">
      <c r="A67" s="329"/>
      <c r="B67" s="197" t="s">
        <v>360</v>
      </c>
      <c r="C67" s="146" t="s">
        <v>188</v>
      </c>
      <c r="D67" s="146" t="s">
        <v>55</v>
      </c>
      <c r="E67" s="146" t="s">
        <v>60</v>
      </c>
      <c r="F67" s="146" t="s">
        <v>361</v>
      </c>
      <c r="G67" s="147"/>
      <c r="H67" s="114"/>
      <c r="I67" s="170"/>
    </row>
    <row r="68" spans="1:9" ht="39" hidden="1">
      <c r="A68" s="329"/>
      <c r="B68" s="66" t="s">
        <v>182</v>
      </c>
      <c r="C68" s="146" t="s">
        <v>188</v>
      </c>
      <c r="D68" s="146" t="s">
        <v>55</v>
      </c>
      <c r="E68" s="146" t="s">
        <v>60</v>
      </c>
      <c r="F68" s="146" t="s">
        <v>361</v>
      </c>
      <c r="G68" s="146" t="s">
        <v>125</v>
      </c>
      <c r="H68" s="148"/>
      <c r="I68" s="170"/>
    </row>
    <row r="69" spans="1:9" ht="12.75" hidden="1">
      <c r="A69" s="329"/>
      <c r="B69" s="66" t="s">
        <v>183</v>
      </c>
      <c r="C69" s="146" t="s">
        <v>188</v>
      </c>
      <c r="D69" s="146" t="s">
        <v>55</v>
      </c>
      <c r="E69" s="146" t="s">
        <v>60</v>
      </c>
      <c r="F69" s="146" t="s">
        <v>361</v>
      </c>
      <c r="G69" s="146" t="s">
        <v>167</v>
      </c>
      <c r="H69" s="148"/>
      <c r="I69" s="170"/>
    </row>
    <row r="70" spans="1:9" ht="39" hidden="1">
      <c r="A70" s="329"/>
      <c r="B70" s="66" t="s">
        <v>362</v>
      </c>
      <c r="C70" s="45">
        <v>991</v>
      </c>
      <c r="D70" s="56" t="s">
        <v>55</v>
      </c>
      <c r="E70" s="56" t="s">
        <v>60</v>
      </c>
      <c r="F70" s="56" t="s">
        <v>363</v>
      </c>
      <c r="G70" s="56"/>
      <c r="H70" s="203"/>
      <c r="I70" s="171"/>
    </row>
    <row r="71" spans="1:9" ht="12.75" hidden="1">
      <c r="A71" s="329"/>
      <c r="B71" s="66" t="s">
        <v>37</v>
      </c>
      <c r="C71" s="45">
        <v>991</v>
      </c>
      <c r="D71" s="56" t="s">
        <v>55</v>
      </c>
      <c r="E71" s="56" t="s">
        <v>60</v>
      </c>
      <c r="F71" s="56" t="s">
        <v>363</v>
      </c>
      <c r="G71" s="56" t="s">
        <v>132</v>
      </c>
      <c r="H71" s="113">
        <v>0</v>
      </c>
      <c r="I71" s="171">
        <v>0</v>
      </c>
    </row>
    <row r="72" spans="1:9" ht="15">
      <c r="A72" s="329"/>
      <c r="B72" s="67" t="s">
        <v>61</v>
      </c>
      <c r="C72" s="41">
        <v>991</v>
      </c>
      <c r="D72" s="52" t="s">
        <v>57</v>
      </c>
      <c r="E72" s="52"/>
      <c r="F72" s="57"/>
      <c r="G72" s="61"/>
      <c r="H72" s="204">
        <f aca="true" t="shared" si="1" ref="H72:I75">H73</f>
        <v>82.80000000000001</v>
      </c>
      <c r="I72" s="214">
        <f t="shared" si="1"/>
        <v>85.7</v>
      </c>
    </row>
    <row r="73" spans="1:9" ht="15">
      <c r="A73" s="329"/>
      <c r="B73" s="68" t="s">
        <v>42</v>
      </c>
      <c r="C73" s="43">
        <v>991</v>
      </c>
      <c r="D73" s="51" t="s">
        <v>57</v>
      </c>
      <c r="E73" s="51" t="s">
        <v>62</v>
      </c>
      <c r="F73" s="56"/>
      <c r="G73" s="60"/>
      <c r="H73" s="205">
        <f t="shared" si="1"/>
        <v>82.80000000000001</v>
      </c>
      <c r="I73" s="214">
        <f t="shared" si="1"/>
        <v>85.7</v>
      </c>
    </row>
    <row r="74" spans="1:9" ht="26.25">
      <c r="A74" s="329"/>
      <c r="B74" s="66" t="s">
        <v>334</v>
      </c>
      <c r="C74" s="40" t="s">
        <v>188</v>
      </c>
      <c r="D74" s="51" t="s">
        <v>57</v>
      </c>
      <c r="E74" s="51" t="s">
        <v>62</v>
      </c>
      <c r="F74" s="56" t="s">
        <v>335</v>
      </c>
      <c r="G74" s="60"/>
      <c r="H74" s="206">
        <f t="shared" si="1"/>
        <v>82.80000000000001</v>
      </c>
      <c r="I74" s="169">
        <f t="shared" si="1"/>
        <v>85.7</v>
      </c>
    </row>
    <row r="75" spans="1:9" ht="15">
      <c r="A75" s="329"/>
      <c r="B75" s="66" t="s">
        <v>336</v>
      </c>
      <c r="C75" s="40" t="s">
        <v>188</v>
      </c>
      <c r="D75" s="51" t="s">
        <v>57</v>
      </c>
      <c r="E75" s="51" t="s">
        <v>62</v>
      </c>
      <c r="F75" s="56" t="s">
        <v>337</v>
      </c>
      <c r="G75" s="60"/>
      <c r="H75" s="206">
        <f t="shared" si="1"/>
        <v>82.80000000000001</v>
      </c>
      <c r="I75" s="169">
        <f t="shared" si="1"/>
        <v>85.7</v>
      </c>
    </row>
    <row r="76" spans="1:9" ht="27" customHeight="1">
      <c r="A76" s="329"/>
      <c r="B76" s="69" t="s">
        <v>129</v>
      </c>
      <c r="C76" s="43">
        <v>991</v>
      </c>
      <c r="D76" s="51" t="s">
        <v>57</v>
      </c>
      <c r="E76" s="51" t="s">
        <v>62</v>
      </c>
      <c r="F76" s="56" t="s">
        <v>364</v>
      </c>
      <c r="G76" s="60"/>
      <c r="H76" s="206">
        <f>H77+H78+H79+H80</f>
        <v>82.80000000000001</v>
      </c>
      <c r="I76" s="169">
        <f>I77+I78+I79+I80</f>
        <v>85.7</v>
      </c>
    </row>
    <row r="77" spans="1:9" ht="42" customHeight="1">
      <c r="A77" s="329"/>
      <c r="B77" s="66" t="s">
        <v>340</v>
      </c>
      <c r="C77" s="43">
        <v>991</v>
      </c>
      <c r="D77" s="51" t="s">
        <v>57</v>
      </c>
      <c r="E77" s="51" t="s">
        <v>62</v>
      </c>
      <c r="F77" s="56" t="s">
        <v>364</v>
      </c>
      <c r="G77" s="147" t="s">
        <v>119</v>
      </c>
      <c r="H77" s="201">
        <v>62.9</v>
      </c>
      <c r="I77" s="188">
        <v>62.9</v>
      </c>
    </row>
    <row r="78" spans="1:9" ht="42" customHeight="1">
      <c r="A78" s="329"/>
      <c r="B78" s="66" t="s">
        <v>341</v>
      </c>
      <c r="C78" s="43">
        <v>991</v>
      </c>
      <c r="D78" s="51" t="s">
        <v>57</v>
      </c>
      <c r="E78" s="51" t="s">
        <v>62</v>
      </c>
      <c r="F78" s="56" t="s">
        <v>364</v>
      </c>
      <c r="G78" s="147" t="s">
        <v>342</v>
      </c>
      <c r="H78" s="201">
        <v>19</v>
      </c>
      <c r="I78" s="188">
        <v>19</v>
      </c>
    </row>
    <row r="79" spans="1:9" ht="29.25" customHeight="1" hidden="1">
      <c r="A79" s="329"/>
      <c r="B79" s="66" t="s">
        <v>120</v>
      </c>
      <c r="C79" s="43">
        <v>991</v>
      </c>
      <c r="D79" s="51" t="s">
        <v>57</v>
      </c>
      <c r="E79" s="51" t="s">
        <v>62</v>
      </c>
      <c r="F79" s="56" t="s">
        <v>364</v>
      </c>
      <c r="G79" s="60" t="s">
        <v>124</v>
      </c>
      <c r="H79" s="113"/>
      <c r="I79" s="172"/>
    </row>
    <row r="80" spans="1:9" ht="28.5" customHeight="1">
      <c r="A80" s="329"/>
      <c r="B80" s="66" t="s">
        <v>182</v>
      </c>
      <c r="C80" s="43">
        <v>991</v>
      </c>
      <c r="D80" s="51" t="s">
        <v>57</v>
      </c>
      <c r="E80" s="51" t="s">
        <v>62</v>
      </c>
      <c r="F80" s="56" t="s">
        <v>364</v>
      </c>
      <c r="G80" s="60" t="s">
        <v>125</v>
      </c>
      <c r="H80" s="201">
        <v>0.9</v>
      </c>
      <c r="I80" s="171">
        <v>3.8</v>
      </c>
    </row>
    <row r="81" spans="1:9" ht="26.25">
      <c r="A81" s="329"/>
      <c r="B81" s="64" t="s">
        <v>43</v>
      </c>
      <c r="C81" s="44">
        <v>991</v>
      </c>
      <c r="D81" s="53" t="s">
        <v>62</v>
      </c>
      <c r="E81" s="53"/>
      <c r="F81" s="58"/>
      <c r="G81" s="62"/>
      <c r="H81" s="207">
        <f>H88</f>
        <v>10</v>
      </c>
      <c r="I81" s="188">
        <f>I88</f>
        <v>5.485</v>
      </c>
    </row>
    <row r="82" spans="1:9" ht="39" hidden="1">
      <c r="A82" s="329"/>
      <c r="B82" s="65" t="s">
        <v>130</v>
      </c>
      <c r="C82" s="43">
        <v>991</v>
      </c>
      <c r="D82" s="51" t="s">
        <v>62</v>
      </c>
      <c r="E82" s="51" t="s">
        <v>63</v>
      </c>
      <c r="F82" s="56"/>
      <c r="G82" s="60"/>
      <c r="H82" s="205">
        <f>H83</f>
        <v>0</v>
      </c>
      <c r="I82" s="169"/>
    </row>
    <row r="83" spans="1:9" ht="52.5" hidden="1">
      <c r="A83" s="329"/>
      <c r="B83" s="66" t="s">
        <v>159</v>
      </c>
      <c r="C83" s="43">
        <v>991</v>
      </c>
      <c r="D83" s="51" t="s">
        <v>62</v>
      </c>
      <c r="E83" s="51" t="s">
        <v>63</v>
      </c>
      <c r="F83" s="56" t="s">
        <v>163</v>
      </c>
      <c r="G83" s="60"/>
      <c r="H83" s="205"/>
      <c r="I83" s="169"/>
    </row>
    <row r="84" spans="1:9" ht="42" customHeight="1" hidden="1">
      <c r="A84" s="329"/>
      <c r="B84" s="66" t="s">
        <v>180</v>
      </c>
      <c r="C84" s="43">
        <v>991</v>
      </c>
      <c r="D84" s="51" t="s">
        <v>62</v>
      </c>
      <c r="E84" s="51" t="s">
        <v>63</v>
      </c>
      <c r="F84" s="56" t="s">
        <v>163</v>
      </c>
      <c r="G84" s="60" t="s">
        <v>119</v>
      </c>
      <c r="H84" s="206">
        <v>0</v>
      </c>
      <c r="I84" s="169"/>
    </row>
    <row r="85" spans="1:9" ht="39.75" customHeight="1" hidden="1">
      <c r="A85" s="329"/>
      <c r="B85" s="66" t="s">
        <v>181</v>
      </c>
      <c r="C85" s="43">
        <v>991</v>
      </c>
      <c r="D85" s="51" t="s">
        <v>62</v>
      </c>
      <c r="E85" s="51" t="s">
        <v>63</v>
      </c>
      <c r="F85" s="56" t="s">
        <v>163</v>
      </c>
      <c r="G85" s="60" t="s">
        <v>123</v>
      </c>
      <c r="H85" s="206">
        <v>0</v>
      </c>
      <c r="I85" s="169"/>
    </row>
    <row r="86" spans="1:9" ht="26.25" hidden="1">
      <c r="A86" s="329"/>
      <c r="B86" s="66" t="s">
        <v>120</v>
      </c>
      <c r="C86" s="43">
        <v>991</v>
      </c>
      <c r="D86" s="51" t="s">
        <v>62</v>
      </c>
      <c r="E86" s="51" t="s">
        <v>63</v>
      </c>
      <c r="F86" s="56" t="s">
        <v>163</v>
      </c>
      <c r="G86" s="60" t="s">
        <v>124</v>
      </c>
      <c r="H86" s="206">
        <v>0</v>
      </c>
      <c r="I86" s="169"/>
    </row>
    <row r="87" spans="1:9" ht="39" hidden="1">
      <c r="A87" s="329"/>
      <c r="B87" s="66" t="s">
        <v>182</v>
      </c>
      <c r="C87" s="43">
        <v>991</v>
      </c>
      <c r="D87" s="51" t="s">
        <v>62</v>
      </c>
      <c r="E87" s="51" t="s">
        <v>63</v>
      </c>
      <c r="F87" s="56" t="s">
        <v>163</v>
      </c>
      <c r="G87" s="60" t="s">
        <v>125</v>
      </c>
      <c r="H87" s="206"/>
      <c r="I87" s="169"/>
    </row>
    <row r="88" spans="1:9" ht="15">
      <c r="A88" s="329"/>
      <c r="B88" s="65" t="s">
        <v>106</v>
      </c>
      <c r="C88" s="43">
        <v>991</v>
      </c>
      <c r="D88" s="51" t="s">
        <v>62</v>
      </c>
      <c r="E88" s="51" t="s">
        <v>67</v>
      </c>
      <c r="F88" s="56"/>
      <c r="G88" s="60"/>
      <c r="H88" s="206">
        <f>H89</f>
        <v>10</v>
      </c>
      <c r="I88" s="188">
        <f>I89</f>
        <v>5.485</v>
      </c>
    </row>
    <row r="89" spans="1:9" ht="26.25">
      <c r="A89" s="329"/>
      <c r="B89" s="66" t="s">
        <v>334</v>
      </c>
      <c r="C89" s="40" t="s">
        <v>188</v>
      </c>
      <c r="D89" s="51" t="s">
        <v>62</v>
      </c>
      <c r="E89" s="51" t="s">
        <v>67</v>
      </c>
      <c r="F89" s="56" t="s">
        <v>335</v>
      </c>
      <c r="G89" s="60"/>
      <c r="H89" s="206">
        <f>H90</f>
        <v>10</v>
      </c>
      <c r="I89" s="188">
        <f>I90</f>
        <v>5.485</v>
      </c>
    </row>
    <row r="90" spans="1:9" ht="15">
      <c r="A90" s="329"/>
      <c r="B90" s="66" t="s">
        <v>336</v>
      </c>
      <c r="C90" s="40" t="s">
        <v>188</v>
      </c>
      <c r="D90" s="51" t="s">
        <v>62</v>
      </c>
      <c r="E90" s="51" t="s">
        <v>67</v>
      </c>
      <c r="F90" s="56" t="s">
        <v>337</v>
      </c>
      <c r="G90" s="60"/>
      <c r="H90" s="206">
        <f>H91+H100</f>
        <v>10</v>
      </c>
      <c r="I90" s="284">
        <f>I91</f>
        <v>5.485</v>
      </c>
    </row>
    <row r="91" spans="1:9" ht="15">
      <c r="A91" s="329"/>
      <c r="B91" s="66" t="s">
        <v>353</v>
      </c>
      <c r="C91" s="43">
        <v>991</v>
      </c>
      <c r="D91" s="51" t="s">
        <v>62</v>
      </c>
      <c r="E91" s="51" t="s">
        <v>67</v>
      </c>
      <c r="F91" s="56" t="s">
        <v>354</v>
      </c>
      <c r="G91" s="60"/>
      <c r="H91" s="206">
        <f>H92+H93</f>
        <v>10</v>
      </c>
      <c r="I91" s="284">
        <f>I92+I93</f>
        <v>5.485</v>
      </c>
    </row>
    <row r="92" spans="1:9" ht="26.25" hidden="1">
      <c r="A92" s="329"/>
      <c r="B92" s="66" t="s">
        <v>120</v>
      </c>
      <c r="C92" s="43">
        <v>991</v>
      </c>
      <c r="D92" s="51" t="s">
        <v>62</v>
      </c>
      <c r="E92" s="51" t="s">
        <v>67</v>
      </c>
      <c r="F92" s="56" t="s">
        <v>354</v>
      </c>
      <c r="G92" s="60" t="s">
        <v>124</v>
      </c>
      <c r="H92" s="206">
        <v>0</v>
      </c>
      <c r="I92" s="169"/>
    </row>
    <row r="93" spans="1:9" ht="39">
      <c r="A93" s="329"/>
      <c r="B93" s="66" t="s">
        <v>182</v>
      </c>
      <c r="C93" s="43">
        <v>991</v>
      </c>
      <c r="D93" s="51" t="s">
        <v>62</v>
      </c>
      <c r="E93" s="51" t="s">
        <v>67</v>
      </c>
      <c r="F93" s="56" t="s">
        <v>354</v>
      </c>
      <c r="G93" s="60" t="s">
        <v>125</v>
      </c>
      <c r="H93" s="206">
        <v>10</v>
      </c>
      <c r="I93" s="284">
        <v>5.485</v>
      </c>
    </row>
    <row r="94" spans="1:9" ht="39" hidden="1">
      <c r="A94" s="329"/>
      <c r="B94" s="65" t="s">
        <v>107</v>
      </c>
      <c r="C94" s="43">
        <v>991</v>
      </c>
      <c r="D94" s="51" t="s">
        <v>62</v>
      </c>
      <c r="E94" s="51" t="s">
        <v>68</v>
      </c>
      <c r="F94" s="56"/>
      <c r="G94" s="60"/>
      <c r="H94" s="189"/>
      <c r="I94" s="170"/>
    </row>
    <row r="95" spans="1:9" ht="26.25" hidden="1">
      <c r="A95" s="329"/>
      <c r="B95" s="66" t="s">
        <v>164</v>
      </c>
      <c r="C95" s="43">
        <v>991</v>
      </c>
      <c r="D95" s="51" t="s">
        <v>62</v>
      </c>
      <c r="E95" s="51" t="s">
        <v>68</v>
      </c>
      <c r="F95" s="56" t="s">
        <v>162</v>
      </c>
      <c r="G95" s="60"/>
      <c r="H95" s="189"/>
      <c r="I95" s="170"/>
    </row>
    <row r="96" spans="1:9" ht="41.25" customHeight="1" hidden="1">
      <c r="A96" s="329"/>
      <c r="B96" s="66" t="s">
        <v>180</v>
      </c>
      <c r="C96" s="43">
        <v>991</v>
      </c>
      <c r="D96" s="51" t="s">
        <v>62</v>
      </c>
      <c r="E96" s="51" t="s">
        <v>68</v>
      </c>
      <c r="F96" s="56" t="s">
        <v>162</v>
      </c>
      <c r="G96" s="60" t="s">
        <v>119</v>
      </c>
      <c r="H96" s="189"/>
      <c r="I96" s="170"/>
    </row>
    <row r="97" spans="1:9" ht="41.25" customHeight="1" hidden="1">
      <c r="A97" s="329"/>
      <c r="B97" s="66" t="s">
        <v>181</v>
      </c>
      <c r="C97" s="43">
        <v>991</v>
      </c>
      <c r="D97" s="51" t="s">
        <v>62</v>
      </c>
      <c r="E97" s="51" t="s">
        <v>68</v>
      </c>
      <c r="F97" s="56" t="s">
        <v>162</v>
      </c>
      <c r="G97" s="60" t="s">
        <v>123</v>
      </c>
      <c r="H97" s="189"/>
      <c r="I97" s="170"/>
    </row>
    <row r="98" spans="1:9" ht="26.25" hidden="1">
      <c r="A98" s="329"/>
      <c r="B98" s="66" t="s">
        <v>120</v>
      </c>
      <c r="C98" s="43">
        <v>991</v>
      </c>
      <c r="D98" s="51" t="s">
        <v>62</v>
      </c>
      <c r="E98" s="51" t="s">
        <v>68</v>
      </c>
      <c r="F98" s="56" t="s">
        <v>162</v>
      </c>
      <c r="G98" s="60" t="s">
        <v>124</v>
      </c>
      <c r="H98" s="189"/>
      <c r="I98" s="170"/>
    </row>
    <row r="99" spans="1:9" ht="39" hidden="1">
      <c r="A99" s="329"/>
      <c r="B99" s="66" t="s">
        <v>182</v>
      </c>
      <c r="C99" s="43">
        <v>991</v>
      </c>
      <c r="D99" s="51" t="s">
        <v>62</v>
      </c>
      <c r="E99" s="51" t="s">
        <v>68</v>
      </c>
      <c r="F99" s="56" t="s">
        <v>162</v>
      </c>
      <c r="G99" s="60" t="s">
        <v>125</v>
      </c>
      <c r="H99" s="189"/>
      <c r="I99" s="170"/>
    </row>
    <row r="100" spans="1:9" ht="15" hidden="1">
      <c r="A100" s="329"/>
      <c r="B100" s="66" t="s">
        <v>365</v>
      </c>
      <c r="C100" s="43">
        <v>991</v>
      </c>
      <c r="D100" s="51" t="s">
        <v>62</v>
      </c>
      <c r="E100" s="51" t="s">
        <v>67</v>
      </c>
      <c r="F100" s="56" t="s">
        <v>366</v>
      </c>
      <c r="G100" s="60"/>
      <c r="H100" s="112">
        <f>H101</f>
        <v>0</v>
      </c>
      <c r="I100" s="170"/>
    </row>
    <row r="101" spans="1:9" ht="39" hidden="1">
      <c r="A101" s="329"/>
      <c r="B101" s="66" t="s">
        <v>182</v>
      </c>
      <c r="C101" s="43">
        <v>991</v>
      </c>
      <c r="D101" s="51" t="s">
        <v>62</v>
      </c>
      <c r="E101" s="51" t="s">
        <v>67</v>
      </c>
      <c r="F101" s="56" t="s">
        <v>366</v>
      </c>
      <c r="G101" s="60" t="s">
        <v>125</v>
      </c>
      <c r="H101" s="113"/>
      <c r="I101" s="170"/>
    </row>
    <row r="102" spans="1:9" ht="15" hidden="1">
      <c r="A102" s="329"/>
      <c r="B102" s="64" t="s">
        <v>108</v>
      </c>
      <c r="C102" s="44">
        <v>991</v>
      </c>
      <c r="D102" s="53" t="s">
        <v>58</v>
      </c>
      <c r="E102" s="53"/>
      <c r="F102" s="58"/>
      <c r="G102" s="62"/>
      <c r="H102" s="208">
        <f>H103+H108+H113</f>
        <v>0</v>
      </c>
      <c r="I102" s="174">
        <f>I103+I108</f>
        <v>0</v>
      </c>
    </row>
    <row r="103" spans="1:9" ht="12.75" hidden="1">
      <c r="A103" s="329"/>
      <c r="B103" s="65" t="s">
        <v>367</v>
      </c>
      <c r="C103" s="152">
        <v>991</v>
      </c>
      <c r="D103" s="152" t="s">
        <v>58</v>
      </c>
      <c r="E103" s="153" t="s">
        <v>55</v>
      </c>
      <c r="F103" s="153"/>
      <c r="G103" s="217"/>
      <c r="H103" s="112">
        <f aca="true" t="shared" si="2" ref="H103:I106">H104</f>
        <v>0</v>
      </c>
      <c r="I103" s="191">
        <f t="shared" si="2"/>
        <v>0</v>
      </c>
    </row>
    <row r="104" spans="1:9" ht="26.25" hidden="1">
      <c r="A104" s="329"/>
      <c r="B104" s="66" t="s">
        <v>334</v>
      </c>
      <c r="C104" s="40" t="s">
        <v>188</v>
      </c>
      <c r="D104" s="152" t="s">
        <v>58</v>
      </c>
      <c r="E104" s="153" t="s">
        <v>55</v>
      </c>
      <c r="F104" s="56" t="s">
        <v>335</v>
      </c>
      <c r="G104" s="217"/>
      <c r="H104" s="113">
        <f t="shared" si="2"/>
        <v>0</v>
      </c>
      <c r="I104" s="172">
        <f t="shared" si="2"/>
        <v>0</v>
      </c>
    </row>
    <row r="105" spans="1:9" ht="12.75" hidden="1">
      <c r="A105" s="329"/>
      <c r="B105" s="66" t="s">
        <v>336</v>
      </c>
      <c r="C105" s="40" t="s">
        <v>188</v>
      </c>
      <c r="D105" s="152" t="s">
        <v>58</v>
      </c>
      <c r="E105" s="153" t="s">
        <v>55</v>
      </c>
      <c r="F105" s="56" t="s">
        <v>337</v>
      </c>
      <c r="G105" s="217"/>
      <c r="H105" s="113">
        <f t="shared" si="2"/>
        <v>0</v>
      </c>
      <c r="I105" s="172">
        <f t="shared" si="2"/>
        <v>0</v>
      </c>
    </row>
    <row r="106" spans="1:9" ht="12.75" hidden="1">
      <c r="A106" s="329"/>
      <c r="B106" s="66" t="s">
        <v>353</v>
      </c>
      <c r="C106" s="152">
        <v>991</v>
      </c>
      <c r="D106" s="152" t="s">
        <v>58</v>
      </c>
      <c r="E106" s="153" t="s">
        <v>55</v>
      </c>
      <c r="F106" s="153" t="s">
        <v>354</v>
      </c>
      <c r="G106" s="217" t="s">
        <v>368</v>
      </c>
      <c r="H106" s="113">
        <f t="shared" si="2"/>
        <v>0</v>
      </c>
      <c r="I106" s="172">
        <f t="shared" si="2"/>
        <v>0</v>
      </c>
    </row>
    <row r="107" spans="1:9" ht="39" hidden="1">
      <c r="A107" s="329"/>
      <c r="B107" s="66" t="s">
        <v>182</v>
      </c>
      <c r="C107" s="152">
        <v>991</v>
      </c>
      <c r="D107" s="152" t="s">
        <v>58</v>
      </c>
      <c r="E107" s="153" t="s">
        <v>55</v>
      </c>
      <c r="F107" s="153" t="s">
        <v>354</v>
      </c>
      <c r="G107" s="152">
        <v>244</v>
      </c>
      <c r="H107" s="113"/>
      <c r="I107" s="172"/>
    </row>
    <row r="108" spans="1:9" ht="15" hidden="1">
      <c r="A108" s="329"/>
      <c r="B108" s="65" t="s">
        <v>110</v>
      </c>
      <c r="C108" s="45">
        <v>991</v>
      </c>
      <c r="D108" s="154" t="s">
        <v>58</v>
      </c>
      <c r="E108" s="154" t="s">
        <v>63</v>
      </c>
      <c r="F108" s="153"/>
      <c r="G108" s="155"/>
      <c r="H108" s="209">
        <f aca="true" t="shared" si="3" ref="H108:I111">H109</f>
        <v>0</v>
      </c>
      <c r="I108" s="174">
        <f t="shared" si="3"/>
        <v>0</v>
      </c>
    </row>
    <row r="109" spans="1:9" ht="26.25" hidden="1">
      <c r="A109" s="329"/>
      <c r="B109" s="66" t="s">
        <v>334</v>
      </c>
      <c r="C109" s="40" t="s">
        <v>188</v>
      </c>
      <c r="D109" s="154" t="s">
        <v>58</v>
      </c>
      <c r="E109" s="154" t="s">
        <v>63</v>
      </c>
      <c r="F109" s="56" t="s">
        <v>335</v>
      </c>
      <c r="G109" s="155"/>
      <c r="H109" s="152">
        <f t="shared" si="3"/>
        <v>0</v>
      </c>
      <c r="I109" s="171">
        <f t="shared" si="3"/>
        <v>0</v>
      </c>
    </row>
    <row r="110" spans="1:9" ht="15" hidden="1">
      <c r="A110" s="329"/>
      <c r="B110" s="66" t="s">
        <v>336</v>
      </c>
      <c r="C110" s="40" t="s">
        <v>188</v>
      </c>
      <c r="D110" s="154" t="s">
        <v>58</v>
      </c>
      <c r="E110" s="154" t="s">
        <v>63</v>
      </c>
      <c r="F110" s="56" t="s">
        <v>337</v>
      </c>
      <c r="G110" s="155"/>
      <c r="H110" s="152">
        <f t="shared" si="3"/>
        <v>0</v>
      </c>
      <c r="I110" s="171">
        <f t="shared" si="3"/>
        <v>0</v>
      </c>
    </row>
    <row r="111" spans="1:9" ht="68.25" customHeight="1" hidden="1">
      <c r="A111" s="329"/>
      <c r="B111" s="66" t="s">
        <v>369</v>
      </c>
      <c r="C111" s="45">
        <v>991</v>
      </c>
      <c r="D111" s="154" t="s">
        <v>58</v>
      </c>
      <c r="E111" s="154" t="s">
        <v>63</v>
      </c>
      <c r="F111" s="153" t="s">
        <v>370</v>
      </c>
      <c r="G111" s="157"/>
      <c r="H111" s="152">
        <f t="shared" si="3"/>
        <v>0</v>
      </c>
      <c r="I111" s="171">
        <f t="shared" si="3"/>
        <v>0</v>
      </c>
    </row>
    <row r="112" spans="1:9" ht="39" hidden="1">
      <c r="A112" s="329"/>
      <c r="B112" s="66" t="s">
        <v>182</v>
      </c>
      <c r="C112" s="45">
        <v>991</v>
      </c>
      <c r="D112" s="154" t="s">
        <v>58</v>
      </c>
      <c r="E112" s="154" t="s">
        <v>63</v>
      </c>
      <c r="F112" s="153" t="s">
        <v>370</v>
      </c>
      <c r="G112" s="157">
        <v>244</v>
      </c>
      <c r="H112" s="152"/>
      <c r="I112" s="171"/>
    </row>
    <row r="113" spans="1:9" ht="27.75" customHeight="1" hidden="1">
      <c r="A113" s="329"/>
      <c r="B113" s="65" t="s">
        <v>229</v>
      </c>
      <c r="C113" s="45">
        <v>991</v>
      </c>
      <c r="D113" s="154" t="s">
        <v>58</v>
      </c>
      <c r="E113" s="154">
        <v>12</v>
      </c>
      <c r="F113" s="153"/>
      <c r="G113" s="157"/>
      <c r="H113" s="209">
        <f>H114</f>
        <v>0</v>
      </c>
      <c r="I113" s="170"/>
    </row>
    <row r="114" spans="1:9" ht="26.25" hidden="1">
      <c r="A114" s="329"/>
      <c r="B114" s="66" t="s">
        <v>334</v>
      </c>
      <c r="C114" s="45">
        <v>991</v>
      </c>
      <c r="D114" s="154" t="s">
        <v>58</v>
      </c>
      <c r="E114" s="154">
        <v>12</v>
      </c>
      <c r="F114" s="56" t="s">
        <v>335</v>
      </c>
      <c r="G114" s="157"/>
      <c r="H114" s="152">
        <f>H115</f>
        <v>0</v>
      </c>
      <c r="I114" s="170"/>
    </row>
    <row r="115" spans="1:9" ht="15" hidden="1">
      <c r="A115" s="329"/>
      <c r="B115" s="66" t="s">
        <v>336</v>
      </c>
      <c r="C115" s="45">
        <v>991</v>
      </c>
      <c r="D115" s="154" t="s">
        <v>58</v>
      </c>
      <c r="E115" s="154">
        <v>12</v>
      </c>
      <c r="F115" s="56" t="s">
        <v>337</v>
      </c>
      <c r="G115" s="157"/>
      <c r="H115" s="152">
        <f>H116</f>
        <v>0</v>
      </c>
      <c r="I115" s="170"/>
    </row>
    <row r="116" spans="1:9" ht="15" hidden="1">
      <c r="A116" s="329"/>
      <c r="B116" s="116" t="s">
        <v>353</v>
      </c>
      <c r="C116" s="45">
        <v>991</v>
      </c>
      <c r="D116" s="154" t="s">
        <v>58</v>
      </c>
      <c r="E116" s="154">
        <v>12</v>
      </c>
      <c r="F116" s="153" t="s">
        <v>354</v>
      </c>
      <c r="G116" s="157"/>
      <c r="H116" s="152">
        <f>H117</f>
        <v>0</v>
      </c>
      <c r="I116" s="170"/>
    </row>
    <row r="117" spans="1:9" ht="39" hidden="1">
      <c r="A117" s="329"/>
      <c r="B117" s="66" t="s">
        <v>182</v>
      </c>
      <c r="C117" s="45">
        <v>991</v>
      </c>
      <c r="D117" s="154" t="s">
        <v>58</v>
      </c>
      <c r="E117" s="154">
        <v>12</v>
      </c>
      <c r="F117" s="153" t="s">
        <v>354</v>
      </c>
      <c r="G117" s="157">
        <v>244</v>
      </c>
      <c r="H117" s="152"/>
      <c r="I117" s="170"/>
    </row>
    <row r="118" spans="1:9" ht="15">
      <c r="A118" s="329"/>
      <c r="B118" s="64" t="s">
        <v>64</v>
      </c>
      <c r="C118" s="44">
        <v>991</v>
      </c>
      <c r="D118" s="53" t="s">
        <v>65</v>
      </c>
      <c r="E118" s="53"/>
      <c r="F118" s="71"/>
      <c r="G118" s="62"/>
      <c r="H118" s="285">
        <f>H119+H128</f>
        <v>21.541999999999998</v>
      </c>
      <c r="I118" s="212">
        <f>I119+I128</f>
        <v>12.2</v>
      </c>
    </row>
    <row r="119" spans="1:9" s="166" customFormat="1" ht="15" hidden="1">
      <c r="A119" s="218"/>
      <c r="B119" s="219" t="s">
        <v>371</v>
      </c>
      <c r="C119" s="158">
        <v>991</v>
      </c>
      <c r="D119" s="159" t="s">
        <v>65</v>
      </c>
      <c r="E119" s="159" t="s">
        <v>57</v>
      </c>
      <c r="F119" s="160"/>
      <c r="G119" s="161"/>
      <c r="H119" s="203">
        <f>H120</f>
        <v>0</v>
      </c>
      <c r="I119" s="213">
        <f>I120</f>
        <v>0</v>
      </c>
    </row>
    <row r="120" spans="1:9" s="166" customFormat="1" ht="26.25" hidden="1">
      <c r="A120" s="190"/>
      <c r="B120" s="144" t="s">
        <v>334</v>
      </c>
      <c r="C120" s="162" t="s">
        <v>188</v>
      </c>
      <c r="D120" s="159" t="s">
        <v>65</v>
      </c>
      <c r="E120" s="159" t="s">
        <v>57</v>
      </c>
      <c r="F120" s="146" t="s">
        <v>335</v>
      </c>
      <c r="G120" s="161"/>
      <c r="H120" s="210">
        <f>H121</f>
        <v>0</v>
      </c>
      <c r="I120" s="178">
        <f>I121</f>
        <v>0</v>
      </c>
    </row>
    <row r="121" spans="1:9" s="166" customFormat="1" ht="15" hidden="1">
      <c r="A121" s="220"/>
      <c r="B121" s="144" t="s">
        <v>336</v>
      </c>
      <c r="C121" s="162" t="s">
        <v>188</v>
      </c>
      <c r="D121" s="159" t="s">
        <v>65</v>
      </c>
      <c r="E121" s="159" t="s">
        <v>57</v>
      </c>
      <c r="F121" s="146" t="s">
        <v>337</v>
      </c>
      <c r="G121" s="161"/>
      <c r="H121" s="210">
        <f>H122+H124+H126</f>
        <v>0</v>
      </c>
      <c r="I121" s="178">
        <f>I122+I124+I126</f>
        <v>0</v>
      </c>
    </row>
    <row r="122" spans="1:9" s="166" customFormat="1" ht="52.5" hidden="1">
      <c r="A122" s="18"/>
      <c r="B122" s="221" t="s">
        <v>360</v>
      </c>
      <c r="C122" s="146" t="s">
        <v>188</v>
      </c>
      <c r="D122" s="159" t="s">
        <v>65</v>
      </c>
      <c r="E122" s="159" t="s">
        <v>57</v>
      </c>
      <c r="F122" s="146" t="s">
        <v>361</v>
      </c>
      <c r="G122" s="147"/>
      <c r="H122" s="148">
        <f>H123</f>
        <v>0</v>
      </c>
      <c r="I122" s="173"/>
    </row>
    <row r="123" spans="1:9" s="166" customFormat="1" ht="39" hidden="1">
      <c r="A123" s="18"/>
      <c r="B123" s="144" t="s">
        <v>182</v>
      </c>
      <c r="C123" s="146" t="s">
        <v>188</v>
      </c>
      <c r="D123" s="159" t="s">
        <v>65</v>
      </c>
      <c r="E123" s="159" t="s">
        <v>57</v>
      </c>
      <c r="F123" s="146" t="s">
        <v>361</v>
      </c>
      <c r="G123" s="147" t="s">
        <v>125</v>
      </c>
      <c r="H123" s="148"/>
      <c r="I123" s="173"/>
    </row>
    <row r="124" spans="1:9" s="166" customFormat="1" ht="15" hidden="1">
      <c r="A124" s="18"/>
      <c r="B124" s="144" t="s">
        <v>353</v>
      </c>
      <c r="C124" s="146" t="s">
        <v>188</v>
      </c>
      <c r="D124" s="159" t="s">
        <v>65</v>
      </c>
      <c r="E124" s="159" t="s">
        <v>57</v>
      </c>
      <c r="F124" s="146" t="s">
        <v>354</v>
      </c>
      <c r="G124" s="147"/>
      <c r="H124" s="148">
        <f>H125</f>
        <v>0</v>
      </c>
      <c r="I124" s="173"/>
    </row>
    <row r="125" spans="1:9" s="166" customFormat="1" ht="39" hidden="1">
      <c r="A125" s="18"/>
      <c r="B125" s="144" t="s">
        <v>372</v>
      </c>
      <c r="C125" s="146" t="s">
        <v>188</v>
      </c>
      <c r="D125" s="159" t="s">
        <v>65</v>
      </c>
      <c r="E125" s="159" t="s">
        <v>57</v>
      </c>
      <c r="F125" s="146" t="s">
        <v>354</v>
      </c>
      <c r="G125" s="147" t="s">
        <v>125</v>
      </c>
      <c r="H125" s="148"/>
      <c r="I125" s="173"/>
    </row>
    <row r="126" spans="1:9" s="166" customFormat="1" ht="26.25" hidden="1">
      <c r="A126" s="18"/>
      <c r="B126" s="196" t="s">
        <v>373</v>
      </c>
      <c r="C126" s="158">
        <v>991</v>
      </c>
      <c r="D126" s="51" t="s">
        <v>65</v>
      </c>
      <c r="E126" s="51" t="s">
        <v>57</v>
      </c>
      <c r="F126" s="160" t="s">
        <v>374</v>
      </c>
      <c r="G126" s="161"/>
      <c r="H126" s="210">
        <f>H127</f>
        <v>0</v>
      </c>
      <c r="I126" s="173">
        <f>I127</f>
        <v>0</v>
      </c>
    </row>
    <row r="127" spans="1:9" s="166" customFormat="1" ht="39" hidden="1">
      <c r="A127" s="18"/>
      <c r="B127" s="66" t="s">
        <v>182</v>
      </c>
      <c r="C127" s="158">
        <v>991</v>
      </c>
      <c r="D127" s="51" t="s">
        <v>65</v>
      </c>
      <c r="E127" s="51" t="s">
        <v>57</v>
      </c>
      <c r="F127" s="160" t="s">
        <v>374</v>
      </c>
      <c r="G127" s="161">
        <v>244</v>
      </c>
      <c r="H127" s="210"/>
      <c r="I127" s="173"/>
    </row>
    <row r="128" spans="1:9" ht="15">
      <c r="A128" s="18"/>
      <c r="B128" s="65" t="s">
        <v>44</v>
      </c>
      <c r="C128" s="45">
        <v>991</v>
      </c>
      <c r="D128" s="51" t="s">
        <v>65</v>
      </c>
      <c r="E128" s="51" t="s">
        <v>62</v>
      </c>
      <c r="F128" s="56"/>
      <c r="G128" s="60"/>
      <c r="H128" s="189">
        <f>H131</f>
        <v>21.541999999999998</v>
      </c>
      <c r="I128" s="174">
        <f>I131</f>
        <v>12.2</v>
      </c>
    </row>
    <row r="129" spans="1:9" ht="29.25" customHeight="1" hidden="1">
      <c r="A129" s="18"/>
      <c r="B129" s="66" t="s">
        <v>375</v>
      </c>
      <c r="C129" s="45">
        <v>988</v>
      </c>
      <c r="D129" s="51" t="s">
        <v>65</v>
      </c>
      <c r="E129" s="51" t="s">
        <v>62</v>
      </c>
      <c r="F129" s="160" t="s">
        <v>376</v>
      </c>
      <c r="G129" s="60"/>
      <c r="H129" s="113">
        <f>H130</f>
        <v>0</v>
      </c>
      <c r="I129" s="170"/>
    </row>
    <row r="130" spans="1:9" ht="34.5" customHeight="1" hidden="1">
      <c r="A130" s="18"/>
      <c r="B130" s="66" t="s">
        <v>372</v>
      </c>
      <c r="C130" s="45">
        <v>989</v>
      </c>
      <c r="D130" s="51" t="s">
        <v>65</v>
      </c>
      <c r="E130" s="51" t="s">
        <v>62</v>
      </c>
      <c r="F130" s="160" t="s">
        <v>376</v>
      </c>
      <c r="G130" s="60" t="s">
        <v>125</v>
      </c>
      <c r="H130" s="113">
        <v>0</v>
      </c>
      <c r="I130" s="170"/>
    </row>
    <row r="131" spans="1:9" ht="34.5" customHeight="1">
      <c r="A131" s="18"/>
      <c r="B131" s="66" t="s">
        <v>334</v>
      </c>
      <c r="C131" s="40" t="s">
        <v>188</v>
      </c>
      <c r="D131" s="51" t="s">
        <v>65</v>
      </c>
      <c r="E131" s="51" t="s">
        <v>62</v>
      </c>
      <c r="F131" s="56" t="s">
        <v>335</v>
      </c>
      <c r="G131" s="60"/>
      <c r="H131" s="201">
        <f>H132</f>
        <v>21.541999999999998</v>
      </c>
      <c r="I131" s="171">
        <f>I132</f>
        <v>12.2</v>
      </c>
    </row>
    <row r="132" spans="1:9" ht="18" customHeight="1">
      <c r="A132" s="18"/>
      <c r="B132" s="66" t="s">
        <v>336</v>
      </c>
      <c r="C132" s="40" t="s">
        <v>188</v>
      </c>
      <c r="D132" s="51" t="s">
        <v>65</v>
      </c>
      <c r="E132" s="51" t="s">
        <v>62</v>
      </c>
      <c r="F132" s="56" t="s">
        <v>337</v>
      </c>
      <c r="G132" s="60"/>
      <c r="H132" s="201">
        <f>H133+H135+H139</f>
        <v>21.541999999999998</v>
      </c>
      <c r="I132" s="172">
        <f>I133+I135+I139</f>
        <v>12.2</v>
      </c>
    </row>
    <row r="133" spans="1:9" ht="52.5" customHeight="1" hidden="1">
      <c r="A133" s="18"/>
      <c r="B133" s="197" t="s">
        <v>360</v>
      </c>
      <c r="C133" s="146" t="s">
        <v>188</v>
      </c>
      <c r="D133" s="51" t="s">
        <v>65</v>
      </c>
      <c r="E133" s="51" t="s">
        <v>62</v>
      </c>
      <c r="F133" s="146" t="s">
        <v>361</v>
      </c>
      <c r="G133" s="147"/>
      <c r="H133" s="113">
        <f>H134</f>
        <v>0</v>
      </c>
      <c r="I133" s="170"/>
    </row>
    <row r="134" spans="1:9" ht="18" customHeight="1" hidden="1">
      <c r="A134" s="18"/>
      <c r="B134" s="66" t="s">
        <v>182</v>
      </c>
      <c r="C134" s="146" t="s">
        <v>188</v>
      </c>
      <c r="D134" s="51" t="s">
        <v>65</v>
      </c>
      <c r="E134" s="51" t="s">
        <v>62</v>
      </c>
      <c r="F134" s="146" t="s">
        <v>361</v>
      </c>
      <c r="G134" s="147" t="s">
        <v>125</v>
      </c>
      <c r="H134" s="113"/>
      <c r="I134" s="170"/>
    </row>
    <row r="135" spans="1:9" ht="23.25" customHeight="1">
      <c r="A135" s="18"/>
      <c r="B135" s="116" t="s">
        <v>353</v>
      </c>
      <c r="C135" s="45">
        <v>991</v>
      </c>
      <c r="D135" s="51" t="s">
        <v>65</v>
      </c>
      <c r="E135" s="51" t="s">
        <v>62</v>
      </c>
      <c r="F135" s="160" t="s">
        <v>354</v>
      </c>
      <c r="G135" s="60"/>
      <c r="H135" s="201">
        <f>H136</f>
        <v>21.342</v>
      </c>
      <c r="I135" s="172">
        <f>I136</f>
        <v>12</v>
      </c>
    </row>
    <row r="136" spans="1:9" ht="39">
      <c r="A136" s="18"/>
      <c r="B136" s="66" t="s">
        <v>182</v>
      </c>
      <c r="C136" s="45">
        <v>991</v>
      </c>
      <c r="D136" s="51" t="s">
        <v>65</v>
      </c>
      <c r="E136" s="51" t="s">
        <v>62</v>
      </c>
      <c r="F136" s="160" t="s">
        <v>354</v>
      </c>
      <c r="G136" s="60" t="s">
        <v>125</v>
      </c>
      <c r="H136" s="201">
        <v>21.342</v>
      </c>
      <c r="I136" s="188">
        <v>12</v>
      </c>
    </row>
    <row r="137" spans="1:9" ht="26.25" hidden="1">
      <c r="A137" s="18"/>
      <c r="B137" s="66" t="s">
        <v>377</v>
      </c>
      <c r="C137" s="45">
        <v>992</v>
      </c>
      <c r="D137" s="51" t="s">
        <v>65</v>
      </c>
      <c r="E137" s="51" t="s">
        <v>62</v>
      </c>
      <c r="F137" s="160" t="s">
        <v>378</v>
      </c>
      <c r="G137" s="60"/>
      <c r="H137" s="113">
        <f>H138</f>
        <v>0</v>
      </c>
      <c r="I137" s="171"/>
    </row>
    <row r="138" spans="1:9" ht="39" hidden="1">
      <c r="A138" s="18"/>
      <c r="B138" s="66" t="s">
        <v>372</v>
      </c>
      <c r="C138" s="45">
        <v>993</v>
      </c>
      <c r="D138" s="51" t="s">
        <v>65</v>
      </c>
      <c r="E138" s="51" t="s">
        <v>62</v>
      </c>
      <c r="F138" s="160" t="s">
        <v>378</v>
      </c>
      <c r="G138" s="60" t="s">
        <v>125</v>
      </c>
      <c r="H138" s="113">
        <v>0</v>
      </c>
      <c r="I138" s="171"/>
    </row>
    <row r="139" spans="1:9" ht="39">
      <c r="A139" s="18"/>
      <c r="B139" s="66" t="s">
        <v>379</v>
      </c>
      <c r="C139" s="45">
        <v>991</v>
      </c>
      <c r="D139" s="51" t="s">
        <v>65</v>
      </c>
      <c r="E139" s="51" t="s">
        <v>62</v>
      </c>
      <c r="F139" s="56" t="s">
        <v>380</v>
      </c>
      <c r="G139" s="60"/>
      <c r="H139" s="210">
        <f>H140</f>
        <v>0.2</v>
      </c>
      <c r="I139" s="171">
        <f>I140</f>
        <v>0.2</v>
      </c>
    </row>
    <row r="140" spans="1:9" ht="15">
      <c r="A140" s="18"/>
      <c r="B140" s="66" t="s">
        <v>37</v>
      </c>
      <c r="C140" s="45">
        <v>991</v>
      </c>
      <c r="D140" s="51" t="s">
        <v>65</v>
      </c>
      <c r="E140" s="51" t="s">
        <v>62</v>
      </c>
      <c r="F140" s="56" t="s">
        <v>380</v>
      </c>
      <c r="G140" s="60" t="s">
        <v>132</v>
      </c>
      <c r="H140" s="113">
        <v>0.2</v>
      </c>
      <c r="I140" s="171">
        <v>0.2</v>
      </c>
    </row>
    <row r="141" spans="1:9" ht="15">
      <c r="A141" s="18"/>
      <c r="B141" s="64" t="s">
        <v>71</v>
      </c>
      <c r="C141" s="38">
        <v>991</v>
      </c>
      <c r="D141" s="54" t="s">
        <v>66</v>
      </c>
      <c r="E141" s="53"/>
      <c r="F141" s="71"/>
      <c r="G141" s="62"/>
      <c r="H141" s="291">
        <f>H142+H167</f>
        <v>1138.683</v>
      </c>
      <c r="I141" s="174">
        <f>I142+I167</f>
        <v>1138.683</v>
      </c>
    </row>
    <row r="142" spans="1:9" ht="15">
      <c r="A142" s="18"/>
      <c r="B142" s="65" t="s">
        <v>45</v>
      </c>
      <c r="C142" s="45">
        <v>991</v>
      </c>
      <c r="D142" s="51" t="s">
        <v>66</v>
      </c>
      <c r="E142" s="51" t="s">
        <v>55</v>
      </c>
      <c r="F142" s="56"/>
      <c r="G142" s="60"/>
      <c r="H142" s="189">
        <f>H143</f>
        <v>693.887</v>
      </c>
      <c r="I142" s="185">
        <f>I143</f>
        <v>693.887</v>
      </c>
    </row>
    <row r="143" spans="1:9" ht="26.25">
      <c r="A143" s="18"/>
      <c r="B143" s="66" t="s">
        <v>334</v>
      </c>
      <c r="C143" s="40" t="s">
        <v>188</v>
      </c>
      <c r="D143" s="51" t="s">
        <v>66</v>
      </c>
      <c r="E143" s="51" t="s">
        <v>55</v>
      </c>
      <c r="F143" s="56" t="s">
        <v>335</v>
      </c>
      <c r="G143" s="60"/>
      <c r="H143" s="201">
        <f>H144</f>
        <v>693.887</v>
      </c>
      <c r="I143" s="171">
        <f>I144</f>
        <v>693.887</v>
      </c>
    </row>
    <row r="144" spans="1:9" ht="15">
      <c r="A144" s="18"/>
      <c r="B144" s="66" t="s">
        <v>336</v>
      </c>
      <c r="C144" s="40" t="s">
        <v>188</v>
      </c>
      <c r="D144" s="51" t="s">
        <v>66</v>
      </c>
      <c r="E144" s="51" t="s">
        <v>55</v>
      </c>
      <c r="F144" s="56" t="s">
        <v>337</v>
      </c>
      <c r="G144" s="60"/>
      <c r="H144" s="201">
        <f>H145+H148+H151</f>
        <v>693.887</v>
      </c>
      <c r="I144" s="171">
        <f>I145+I148+I151</f>
        <v>693.887</v>
      </c>
    </row>
    <row r="145" spans="1:9" ht="15" hidden="1">
      <c r="A145" s="18"/>
      <c r="B145" s="66" t="s">
        <v>338</v>
      </c>
      <c r="C145" s="40" t="s">
        <v>188</v>
      </c>
      <c r="D145" s="51" t="s">
        <v>66</v>
      </c>
      <c r="E145" s="51" t="s">
        <v>55</v>
      </c>
      <c r="F145" s="56" t="s">
        <v>339</v>
      </c>
      <c r="G145" s="56"/>
      <c r="H145" s="115">
        <f>H146+H147</f>
        <v>0</v>
      </c>
      <c r="I145" s="171">
        <f>I146+I147</f>
        <v>0</v>
      </c>
    </row>
    <row r="146" spans="1:9" ht="26.25" hidden="1">
      <c r="A146" s="18"/>
      <c r="B146" s="66" t="s">
        <v>357</v>
      </c>
      <c r="C146" s="40" t="s">
        <v>188</v>
      </c>
      <c r="D146" s="51" t="s">
        <v>66</v>
      </c>
      <c r="E146" s="51" t="s">
        <v>55</v>
      </c>
      <c r="F146" s="56" t="s">
        <v>339</v>
      </c>
      <c r="G146" s="56" t="s">
        <v>160</v>
      </c>
      <c r="H146" s="115"/>
      <c r="I146" s="171"/>
    </row>
    <row r="147" spans="1:9" ht="39" hidden="1">
      <c r="A147" s="18"/>
      <c r="B147" s="66" t="s">
        <v>358</v>
      </c>
      <c r="C147" s="40" t="s">
        <v>188</v>
      </c>
      <c r="D147" s="51" t="s">
        <v>66</v>
      </c>
      <c r="E147" s="51" t="s">
        <v>55</v>
      </c>
      <c r="F147" s="56" t="s">
        <v>339</v>
      </c>
      <c r="G147" s="56" t="s">
        <v>359</v>
      </c>
      <c r="H147" s="115"/>
      <c r="I147" s="171"/>
    </row>
    <row r="148" spans="1:9" ht="20.25" customHeight="1">
      <c r="A148" s="18"/>
      <c r="B148" s="66" t="s">
        <v>355</v>
      </c>
      <c r="C148" s="56" t="s">
        <v>188</v>
      </c>
      <c r="D148" s="51" t="s">
        <v>66</v>
      </c>
      <c r="E148" s="51" t="s">
        <v>55</v>
      </c>
      <c r="F148" s="56" t="s">
        <v>356</v>
      </c>
      <c r="G148" s="56"/>
      <c r="H148" s="115">
        <f>H149+H150</f>
        <v>148.737</v>
      </c>
      <c r="I148" s="171">
        <f>I149+I150</f>
        <v>148.737</v>
      </c>
    </row>
    <row r="149" spans="1:9" ht="38.25" customHeight="1" hidden="1">
      <c r="A149" s="18"/>
      <c r="B149" s="66" t="s">
        <v>358</v>
      </c>
      <c r="C149" s="56" t="s">
        <v>188</v>
      </c>
      <c r="D149" s="51" t="s">
        <v>66</v>
      </c>
      <c r="E149" s="51" t="s">
        <v>55</v>
      </c>
      <c r="F149" s="56" t="s">
        <v>356</v>
      </c>
      <c r="G149" s="56" t="s">
        <v>359</v>
      </c>
      <c r="H149" s="115"/>
      <c r="I149" s="171"/>
    </row>
    <row r="150" spans="1:9" ht="39">
      <c r="A150" s="18"/>
      <c r="B150" s="66" t="s">
        <v>182</v>
      </c>
      <c r="C150" s="56" t="s">
        <v>188</v>
      </c>
      <c r="D150" s="51" t="s">
        <v>66</v>
      </c>
      <c r="E150" s="51" t="s">
        <v>55</v>
      </c>
      <c r="F150" s="56" t="s">
        <v>356</v>
      </c>
      <c r="G150" s="56" t="s">
        <v>125</v>
      </c>
      <c r="H150" s="115">
        <v>148.737</v>
      </c>
      <c r="I150" s="171">
        <v>148.737</v>
      </c>
    </row>
    <row r="151" spans="1:9" ht="39">
      <c r="A151" s="18"/>
      <c r="B151" s="144" t="s">
        <v>261</v>
      </c>
      <c r="C151" s="45">
        <v>991</v>
      </c>
      <c r="D151" s="51" t="s">
        <v>66</v>
      </c>
      <c r="E151" s="51" t="s">
        <v>55</v>
      </c>
      <c r="F151" s="56" t="s">
        <v>381</v>
      </c>
      <c r="G151" s="60"/>
      <c r="H151" s="206">
        <f>H152</f>
        <v>545.15</v>
      </c>
      <c r="I151" s="171">
        <f>I152</f>
        <v>545.15</v>
      </c>
    </row>
    <row r="152" spans="1:9" ht="15">
      <c r="A152" s="18"/>
      <c r="B152" s="66" t="s">
        <v>37</v>
      </c>
      <c r="C152" s="45">
        <v>991</v>
      </c>
      <c r="D152" s="51" t="s">
        <v>66</v>
      </c>
      <c r="E152" s="51" t="s">
        <v>55</v>
      </c>
      <c r="F152" s="56" t="s">
        <v>381</v>
      </c>
      <c r="G152" s="60" t="s">
        <v>132</v>
      </c>
      <c r="H152" s="206">
        <v>545.15</v>
      </c>
      <c r="I152" s="171">
        <v>545.15</v>
      </c>
    </row>
    <row r="153" spans="1:9" ht="33" customHeight="1" hidden="1">
      <c r="A153" s="18"/>
      <c r="B153" s="66" t="s">
        <v>382</v>
      </c>
      <c r="C153" s="45">
        <v>991</v>
      </c>
      <c r="D153" s="51" t="s">
        <v>66</v>
      </c>
      <c r="E153" s="51" t="s">
        <v>55</v>
      </c>
      <c r="F153" s="56" t="s">
        <v>383</v>
      </c>
      <c r="G153" s="60"/>
      <c r="H153" s="113"/>
      <c r="I153" s="171"/>
    </row>
    <row r="154" spans="1:9" ht="15" hidden="1">
      <c r="A154" s="18"/>
      <c r="B154" s="66" t="s">
        <v>37</v>
      </c>
      <c r="C154" s="45">
        <v>991</v>
      </c>
      <c r="D154" s="51" t="s">
        <v>66</v>
      </c>
      <c r="E154" s="51" t="s">
        <v>55</v>
      </c>
      <c r="F154" s="56" t="s">
        <v>383</v>
      </c>
      <c r="G154" s="60" t="s">
        <v>132</v>
      </c>
      <c r="H154" s="113"/>
      <c r="I154" s="170"/>
    </row>
    <row r="155" spans="1:9" ht="66" hidden="1">
      <c r="A155" s="18"/>
      <c r="B155" s="66" t="s">
        <v>384</v>
      </c>
      <c r="C155" s="45">
        <v>991</v>
      </c>
      <c r="D155" s="51" t="s">
        <v>66</v>
      </c>
      <c r="E155" s="51" t="s">
        <v>55</v>
      </c>
      <c r="F155" s="56" t="s">
        <v>385</v>
      </c>
      <c r="G155" s="60"/>
      <c r="H155" s="201"/>
      <c r="I155" s="171"/>
    </row>
    <row r="156" spans="1:9" ht="15" hidden="1">
      <c r="A156" s="18"/>
      <c r="B156" s="66" t="s">
        <v>37</v>
      </c>
      <c r="C156" s="45">
        <v>991</v>
      </c>
      <c r="D156" s="51" t="s">
        <v>66</v>
      </c>
      <c r="E156" s="51" t="s">
        <v>55</v>
      </c>
      <c r="F156" s="56" t="s">
        <v>385</v>
      </c>
      <c r="G156" s="60" t="s">
        <v>132</v>
      </c>
      <c r="H156" s="201"/>
      <c r="I156" s="199"/>
    </row>
    <row r="157" spans="1:9" ht="15" hidden="1">
      <c r="A157" s="18"/>
      <c r="B157" s="64" t="s">
        <v>46</v>
      </c>
      <c r="C157" s="38">
        <v>991</v>
      </c>
      <c r="D157" s="54" t="s">
        <v>67</v>
      </c>
      <c r="E157" s="53"/>
      <c r="F157" s="71"/>
      <c r="G157" s="62"/>
      <c r="H157" s="211">
        <f>H158</f>
        <v>0</v>
      </c>
      <c r="I157" s="170"/>
    </row>
    <row r="158" spans="1:9" ht="15" hidden="1">
      <c r="A158" s="18"/>
      <c r="B158" s="65" t="s">
        <v>47</v>
      </c>
      <c r="C158" s="45">
        <v>991</v>
      </c>
      <c r="D158" s="51" t="s">
        <v>67</v>
      </c>
      <c r="E158" s="51" t="s">
        <v>55</v>
      </c>
      <c r="F158" s="56"/>
      <c r="G158" s="60"/>
      <c r="H158" s="113">
        <f>H159</f>
        <v>0</v>
      </c>
      <c r="I158" s="170"/>
    </row>
    <row r="159" spans="1:9" ht="26.25" hidden="1">
      <c r="A159" s="18"/>
      <c r="B159" s="66" t="s">
        <v>334</v>
      </c>
      <c r="C159" s="40" t="s">
        <v>188</v>
      </c>
      <c r="D159" s="51" t="s">
        <v>67</v>
      </c>
      <c r="E159" s="51" t="s">
        <v>55</v>
      </c>
      <c r="F159" s="56" t="s">
        <v>335</v>
      </c>
      <c r="G159" s="60"/>
      <c r="H159" s="113">
        <f>H160</f>
        <v>0</v>
      </c>
      <c r="I159" s="170"/>
    </row>
    <row r="160" spans="1:9" ht="15" hidden="1">
      <c r="A160" s="18"/>
      <c r="B160" s="66" t="s">
        <v>336</v>
      </c>
      <c r="C160" s="40" t="s">
        <v>188</v>
      </c>
      <c r="D160" s="51" t="s">
        <v>67</v>
      </c>
      <c r="E160" s="51" t="s">
        <v>55</v>
      </c>
      <c r="F160" s="56" t="s">
        <v>337</v>
      </c>
      <c r="G160" s="60"/>
      <c r="H160" s="113">
        <f>H161</f>
        <v>0</v>
      </c>
      <c r="I160" s="170"/>
    </row>
    <row r="161" spans="1:9" ht="15" hidden="1">
      <c r="A161" s="18"/>
      <c r="B161" s="72" t="s">
        <v>386</v>
      </c>
      <c r="C161" s="45">
        <v>991</v>
      </c>
      <c r="D161" s="51" t="s">
        <v>67</v>
      </c>
      <c r="E161" s="51" t="s">
        <v>55</v>
      </c>
      <c r="F161" s="56" t="s">
        <v>387</v>
      </c>
      <c r="G161" s="60"/>
      <c r="H161" s="113">
        <f>H162</f>
        <v>0</v>
      </c>
      <c r="I161" s="170"/>
    </row>
    <row r="162" spans="1:9" ht="19.5" customHeight="1" hidden="1">
      <c r="A162" s="18"/>
      <c r="B162" s="66" t="s">
        <v>388</v>
      </c>
      <c r="C162" s="45">
        <v>990</v>
      </c>
      <c r="D162" s="51" t="s">
        <v>67</v>
      </c>
      <c r="E162" s="51" t="s">
        <v>55</v>
      </c>
      <c r="F162" s="56" t="s">
        <v>387</v>
      </c>
      <c r="G162" s="60" t="s">
        <v>389</v>
      </c>
      <c r="H162" s="113"/>
      <c r="I162" s="170"/>
    </row>
    <row r="163" spans="1:9" ht="15" hidden="1">
      <c r="A163" s="18"/>
      <c r="B163" s="64" t="s">
        <v>48</v>
      </c>
      <c r="C163" s="38">
        <v>991</v>
      </c>
      <c r="D163" s="54" t="s">
        <v>68</v>
      </c>
      <c r="E163" s="53"/>
      <c r="F163" s="71"/>
      <c r="G163" s="62"/>
      <c r="H163" s="211">
        <f>H164</f>
        <v>0</v>
      </c>
      <c r="I163" s="170"/>
    </row>
    <row r="164" spans="1:9" ht="15" hidden="1">
      <c r="A164" s="18"/>
      <c r="B164" s="65" t="s">
        <v>252</v>
      </c>
      <c r="C164" s="45">
        <v>991</v>
      </c>
      <c r="D164" s="51" t="s">
        <v>68</v>
      </c>
      <c r="E164" s="51" t="s">
        <v>57</v>
      </c>
      <c r="F164" s="56"/>
      <c r="G164" s="60"/>
      <c r="H164" s="112">
        <f>H165</f>
        <v>0</v>
      </c>
      <c r="I164" s="170"/>
    </row>
    <row r="165" spans="1:9" ht="54" customHeight="1" hidden="1">
      <c r="A165" s="18"/>
      <c r="B165" s="197" t="s">
        <v>360</v>
      </c>
      <c r="C165" s="146" t="s">
        <v>188</v>
      </c>
      <c r="D165" s="51" t="s">
        <v>68</v>
      </c>
      <c r="E165" s="51" t="s">
        <v>57</v>
      </c>
      <c r="F165" s="146" t="s">
        <v>361</v>
      </c>
      <c r="G165" s="147"/>
      <c r="H165" s="113">
        <f>H166</f>
        <v>0</v>
      </c>
      <c r="I165" s="170"/>
    </row>
    <row r="166" spans="1:9" ht="22.5" customHeight="1" hidden="1">
      <c r="A166" s="18"/>
      <c r="B166" s="66" t="s">
        <v>182</v>
      </c>
      <c r="C166" s="146" t="s">
        <v>188</v>
      </c>
      <c r="D166" s="51" t="s">
        <v>68</v>
      </c>
      <c r="E166" s="51" t="s">
        <v>57</v>
      </c>
      <c r="F166" s="146" t="s">
        <v>361</v>
      </c>
      <c r="G166" s="147" t="s">
        <v>125</v>
      </c>
      <c r="H166" s="113"/>
      <c r="I166" s="170"/>
    </row>
    <row r="167" spans="1:9" ht="26.25">
      <c r="A167" s="18"/>
      <c r="B167" s="65" t="s">
        <v>114</v>
      </c>
      <c r="C167" s="45">
        <v>991</v>
      </c>
      <c r="D167" s="51" t="s">
        <v>66</v>
      </c>
      <c r="E167" s="51" t="s">
        <v>58</v>
      </c>
      <c r="F167" s="56"/>
      <c r="G167" s="60"/>
      <c r="H167" s="189">
        <f>H168</f>
        <v>444.796</v>
      </c>
      <c r="I167" s="174">
        <f>I168</f>
        <v>444.796</v>
      </c>
    </row>
    <row r="168" spans="1:9" ht="26.25">
      <c r="A168" s="18"/>
      <c r="B168" s="66" t="s">
        <v>334</v>
      </c>
      <c r="C168" s="40" t="s">
        <v>188</v>
      </c>
      <c r="D168" s="51" t="s">
        <v>66</v>
      </c>
      <c r="E168" s="51" t="s">
        <v>58</v>
      </c>
      <c r="F168" s="56" t="s">
        <v>335</v>
      </c>
      <c r="G168" s="60"/>
      <c r="H168" s="201">
        <f>H169</f>
        <v>444.796</v>
      </c>
      <c r="I168" s="171">
        <f>I169</f>
        <v>444.796</v>
      </c>
    </row>
    <row r="169" spans="1:9" ht="15">
      <c r="A169" s="18"/>
      <c r="B169" s="66" t="s">
        <v>336</v>
      </c>
      <c r="C169" s="40" t="s">
        <v>188</v>
      </c>
      <c r="D169" s="51" t="s">
        <v>66</v>
      </c>
      <c r="E169" s="51" t="s">
        <v>58</v>
      </c>
      <c r="F169" s="56" t="s">
        <v>337</v>
      </c>
      <c r="G169" s="60"/>
      <c r="H169" s="201">
        <f>H170+H173+H175</f>
        <v>444.796</v>
      </c>
      <c r="I169" s="171">
        <f>I170+I173+I175</f>
        <v>444.796</v>
      </c>
    </row>
    <row r="170" spans="1:9" ht="15">
      <c r="A170" s="18"/>
      <c r="B170" s="66" t="s">
        <v>338</v>
      </c>
      <c r="C170" s="40" t="s">
        <v>188</v>
      </c>
      <c r="D170" s="51" t="s">
        <v>66</v>
      </c>
      <c r="E170" s="51" t="s">
        <v>58</v>
      </c>
      <c r="F170" s="56" t="s">
        <v>339</v>
      </c>
      <c r="G170" s="56"/>
      <c r="H170" s="115">
        <f>H171+H172</f>
        <v>88.508</v>
      </c>
      <c r="I170" s="171">
        <f>I171+I172</f>
        <v>127.80799999999999</v>
      </c>
    </row>
    <row r="171" spans="1:9" ht="26.25">
      <c r="A171" s="18"/>
      <c r="B171" s="66" t="s">
        <v>357</v>
      </c>
      <c r="C171" s="40" t="s">
        <v>188</v>
      </c>
      <c r="D171" s="51" t="s">
        <v>66</v>
      </c>
      <c r="E171" s="51" t="s">
        <v>58</v>
      </c>
      <c r="F171" s="56" t="s">
        <v>339</v>
      </c>
      <c r="G171" s="56" t="s">
        <v>160</v>
      </c>
      <c r="H171" s="115">
        <v>67.71</v>
      </c>
      <c r="I171" s="171">
        <v>97.723</v>
      </c>
    </row>
    <row r="172" spans="1:9" ht="39">
      <c r="A172" s="18"/>
      <c r="B172" s="66" t="s">
        <v>358</v>
      </c>
      <c r="C172" s="40" t="s">
        <v>188</v>
      </c>
      <c r="D172" s="51" t="s">
        <v>66</v>
      </c>
      <c r="E172" s="51" t="s">
        <v>58</v>
      </c>
      <c r="F172" s="56" t="s">
        <v>339</v>
      </c>
      <c r="G172" s="56" t="s">
        <v>359</v>
      </c>
      <c r="H172" s="115">
        <v>20.798</v>
      </c>
      <c r="I172" s="171">
        <v>30.085</v>
      </c>
    </row>
    <row r="173" spans="1:9" ht="20.25" customHeight="1" hidden="1">
      <c r="A173" s="18"/>
      <c r="B173" s="66" t="s">
        <v>355</v>
      </c>
      <c r="C173" s="56" t="s">
        <v>188</v>
      </c>
      <c r="D173" s="51" t="s">
        <v>66</v>
      </c>
      <c r="E173" s="51" t="s">
        <v>58</v>
      </c>
      <c r="F173" s="56" t="s">
        <v>356</v>
      </c>
      <c r="G173" s="56"/>
      <c r="H173" s="115">
        <f>H174</f>
        <v>0</v>
      </c>
      <c r="I173" s="171">
        <f>I174</f>
        <v>0</v>
      </c>
    </row>
    <row r="174" spans="1:9" ht="38.25" customHeight="1" hidden="1">
      <c r="A174" s="18"/>
      <c r="B174" s="66" t="s">
        <v>358</v>
      </c>
      <c r="C174" s="56" t="s">
        <v>188</v>
      </c>
      <c r="D174" s="51" t="s">
        <v>66</v>
      </c>
      <c r="E174" s="51" t="s">
        <v>58</v>
      </c>
      <c r="F174" s="56" t="s">
        <v>356</v>
      </c>
      <c r="G174" s="56" t="s">
        <v>359</v>
      </c>
      <c r="H174" s="115"/>
      <c r="I174" s="171"/>
    </row>
    <row r="175" spans="1:9" ht="18" customHeight="1">
      <c r="A175" s="18"/>
      <c r="B175" s="66" t="s">
        <v>355</v>
      </c>
      <c r="C175" s="56" t="s">
        <v>188</v>
      </c>
      <c r="D175" s="51" t="s">
        <v>66</v>
      </c>
      <c r="E175" s="51" t="s">
        <v>58</v>
      </c>
      <c r="F175" s="56" t="s">
        <v>356</v>
      </c>
      <c r="G175" s="56"/>
      <c r="H175" s="115">
        <f>H176+H177</f>
        <v>356.288</v>
      </c>
      <c r="I175" s="171">
        <f>I176+I177</f>
        <v>316.988</v>
      </c>
    </row>
    <row r="176" spans="1:9" ht="24" customHeight="1">
      <c r="A176" s="18"/>
      <c r="B176" s="66" t="s">
        <v>471</v>
      </c>
      <c r="C176" s="56" t="s">
        <v>188</v>
      </c>
      <c r="D176" s="51" t="s">
        <v>66</v>
      </c>
      <c r="E176" s="51" t="s">
        <v>58</v>
      </c>
      <c r="F176" s="56" t="s">
        <v>356</v>
      </c>
      <c r="G176" s="56" t="s">
        <v>160</v>
      </c>
      <c r="H176" s="115">
        <v>273.915</v>
      </c>
      <c r="I176" s="171">
        <v>243.902</v>
      </c>
    </row>
    <row r="177" spans="1:9" ht="38.25" customHeight="1">
      <c r="A177" s="18"/>
      <c r="B177" s="66" t="s">
        <v>358</v>
      </c>
      <c r="C177" s="56" t="s">
        <v>188</v>
      </c>
      <c r="D177" s="51" t="s">
        <v>66</v>
      </c>
      <c r="E177" s="51" t="s">
        <v>58</v>
      </c>
      <c r="F177" s="56" t="s">
        <v>356</v>
      </c>
      <c r="G177" s="56" t="s">
        <v>359</v>
      </c>
      <c r="H177" s="115">
        <v>82.373</v>
      </c>
      <c r="I177" s="171">
        <v>73.086</v>
      </c>
    </row>
    <row r="178" spans="1:9" ht="15">
      <c r="A178" s="330" t="s">
        <v>161</v>
      </c>
      <c r="B178" s="330"/>
      <c r="C178" s="45"/>
      <c r="D178" s="51"/>
      <c r="E178" s="51"/>
      <c r="F178" s="56"/>
      <c r="G178" s="18"/>
      <c r="H178" s="117">
        <v>75.513</v>
      </c>
      <c r="I178" s="117">
        <v>151.17</v>
      </c>
    </row>
    <row r="179" spans="1:9" ht="12.75">
      <c r="A179" s="326" t="s">
        <v>69</v>
      </c>
      <c r="B179" s="326"/>
      <c r="C179" s="18"/>
      <c r="D179" s="18"/>
      <c r="E179" s="18"/>
      <c r="F179" s="18"/>
      <c r="G179" s="18"/>
      <c r="H179" s="181">
        <f>H163+H157+H141+H118+H102+H81+H72+H13+H178</f>
        <v>3020.5</v>
      </c>
      <c r="I179" s="188">
        <f>I141+I118+I102+I81+I72+I13+I178</f>
        <v>3023.4</v>
      </c>
    </row>
  </sheetData>
  <sheetProtection/>
  <mergeCells count="12">
    <mergeCell ref="A7:H8"/>
    <mergeCell ref="A12:A118"/>
    <mergeCell ref="G10:G11"/>
    <mergeCell ref="A10:A11"/>
    <mergeCell ref="H10:I10"/>
    <mergeCell ref="B10:B11"/>
    <mergeCell ref="C10:C11"/>
    <mergeCell ref="D10:D11"/>
    <mergeCell ref="E10:E11"/>
    <mergeCell ref="F10:F11"/>
    <mergeCell ref="A179:B179"/>
    <mergeCell ref="A178:B1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15" zoomScaleSheetLayoutView="115" workbookViewId="0" topLeftCell="A1">
      <selection activeCell="C14" sqref="C14"/>
    </sheetView>
  </sheetViews>
  <sheetFormatPr defaultColWidth="9.125" defaultRowHeight="12.75"/>
  <cols>
    <col min="1" max="1" width="32.625" style="6" customWidth="1"/>
    <col min="2" max="2" width="52.875" style="6" customWidth="1"/>
    <col min="3" max="3" width="12.50390625" style="6" bestFit="1" customWidth="1"/>
    <col min="4" max="16384" width="9.125" style="6" customWidth="1"/>
  </cols>
  <sheetData>
    <row r="1" ht="12.75" customHeight="1">
      <c r="C1" s="1" t="s">
        <v>259</v>
      </c>
    </row>
    <row r="2" ht="13.5">
      <c r="C2" s="1" t="s">
        <v>73</v>
      </c>
    </row>
    <row r="3" ht="12.75" customHeight="1">
      <c r="C3" s="1" t="s">
        <v>190</v>
      </c>
    </row>
    <row r="4" spans="1:3" ht="13.5">
      <c r="A4" s="9"/>
      <c r="C4" s="1" t="s">
        <v>191</v>
      </c>
    </row>
    <row r="5" spans="1:3" ht="12.75" customHeight="1">
      <c r="A5" s="11"/>
      <c r="C5" s="1" t="s">
        <v>453</v>
      </c>
    </row>
    <row r="6" spans="1:3" ht="13.5">
      <c r="A6" s="12"/>
      <c r="C6" s="1"/>
    </row>
    <row r="7" ht="12.75">
      <c r="A7" s="12"/>
    </row>
    <row r="8" spans="1:3" ht="12.75" customHeight="1">
      <c r="A8" s="316" t="s">
        <v>465</v>
      </c>
      <c r="B8" s="316"/>
      <c r="C8" s="316"/>
    </row>
    <row r="9" spans="1:3" ht="12.75">
      <c r="A9" s="316"/>
      <c r="B9" s="316"/>
      <c r="C9" s="316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70</v>
      </c>
    </row>
    <row r="12" spans="1:3" ht="33.75" customHeight="1">
      <c r="A12" s="75" t="s">
        <v>171</v>
      </c>
      <c r="B12" s="35" t="s">
        <v>392</v>
      </c>
      <c r="C12" s="227">
        <f>C13+C15</f>
        <v>345.6831000000002</v>
      </c>
    </row>
    <row r="13" spans="1:3" ht="36" customHeight="1">
      <c r="A13" s="34" t="s">
        <v>273</v>
      </c>
      <c r="B13" s="36" t="s">
        <v>172</v>
      </c>
      <c r="C13" s="232">
        <v>-4500</v>
      </c>
    </row>
    <row r="14" spans="1:3" ht="36" customHeight="1">
      <c r="A14" s="34" t="s">
        <v>274</v>
      </c>
      <c r="B14" s="35" t="s">
        <v>393</v>
      </c>
      <c r="C14" s="232">
        <f>C13</f>
        <v>-4500</v>
      </c>
    </row>
    <row r="15" spans="1:3" ht="34.5" customHeight="1">
      <c r="A15" s="34" t="s">
        <v>275</v>
      </c>
      <c r="B15" s="35" t="s">
        <v>173</v>
      </c>
      <c r="C15" s="227">
        <v>4845.6831</v>
      </c>
    </row>
    <row r="16" spans="1:3" ht="27">
      <c r="A16" s="34" t="s">
        <v>276</v>
      </c>
      <c r="B16" s="35" t="s">
        <v>322</v>
      </c>
      <c r="C16" s="227">
        <f>C15</f>
        <v>4845.6831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15" zoomScaleSheetLayoutView="115" workbookViewId="0" topLeftCell="A1">
      <selection activeCell="D7" sqref="D7"/>
    </sheetView>
  </sheetViews>
  <sheetFormatPr defaultColWidth="9.125" defaultRowHeight="12.75"/>
  <cols>
    <col min="1" max="1" width="32.625" style="6" customWidth="1"/>
    <col min="2" max="2" width="53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260</v>
      </c>
    </row>
    <row r="2" ht="13.5">
      <c r="D2" s="1" t="s">
        <v>73</v>
      </c>
    </row>
    <row r="3" ht="12.75" customHeight="1">
      <c r="D3" s="1" t="s">
        <v>190</v>
      </c>
    </row>
    <row r="4" spans="1:4" ht="13.5">
      <c r="A4" s="9"/>
      <c r="D4" s="1" t="s">
        <v>191</v>
      </c>
    </row>
    <row r="5" spans="1:4" ht="12.75" customHeight="1">
      <c r="A5" s="11"/>
      <c r="D5" s="1" t="s">
        <v>453</v>
      </c>
    </row>
    <row r="6" spans="1:4" ht="13.5">
      <c r="A6" s="12"/>
      <c r="D6" s="1"/>
    </row>
    <row r="7" ht="12.75">
      <c r="A7" s="12"/>
    </row>
    <row r="8" spans="1:4" ht="12.75" customHeight="1">
      <c r="A8" s="316" t="s">
        <v>466</v>
      </c>
      <c r="B8" s="316"/>
      <c r="C8" s="316"/>
      <c r="D8" s="316"/>
    </row>
    <row r="9" spans="1:4" ht="29.25" customHeight="1">
      <c r="A9" s="316"/>
      <c r="B9" s="316"/>
      <c r="C9" s="316"/>
      <c r="D9" s="316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31" t="s">
        <v>33</v>
      </c>
      <c r="D11" s="331"/>
    </row>
    <row r="12" spans="1:4" ht="32.25" customHeight="1">
      <c r="A12" s="20"/>
      <c r="B12" s="20"/>
      <c r="C12" s="77">
        <v>2019</v>
      </c>
      <c r="D12" s="77">
        <v>2020</v>
      </c>
    </row>
    <row r="13" spans="1:4" ht="28.5" customHeight="1">
      <c r="A13" s="75" t="s">
        <v>171</v>
      </c>
      <c r="B13" s="35" t="s">
        <v>392</v>
      </c>
      <c r="C13" s="76">
        <v>0</v>
      </c>
      <c r="D13" s="216">
        <v>0</v>
      </c>
    </row>
    <row r="14" spans="1:4" ht="27.75" customHeight="1">
      <c r="A14" s="34" t="s">
        <v>273</v>
      </c>
      <c r="B14" s="36" t="s">
        <v>172</v>
      </c>
      <c r="C14" s="183">
        <v>-3020.5</v>
      </c>
      <c r="D14" s="183">
        <v>-3023.4</v>
      </c>
    </row>
    <row r="15" spans="1:4" ht="27.75" customHeight="1">
      <c r="A15" s="34" t="s">
        <v>274</v>
      </c>
      <c r="B15" s="35" t="s">
        <v>393</v>
      </c>
      <c r="C15" s="183">
        <f>C14</f>
        <v>-3020.5</v>
      </c>
      <c r="D15" s="183">
        <f>D14</f>
        <v>-3023.4</v>
      </c>
    </row>
    <row r="16" spans="1:4" ht="27.75" customHeight="1">
      <c r="A16" s="34" t="s">
        <v>275</v>
      </c>
      <c r="B16" s="35" t="s">
        <v>173</v>
      </c>
      <c r="C16" s="183">
        <v>3020.5</v>
      </c>
      <c r="D16" s="183">
        <v>3023.4</v>
      </c>
    </row>
    <row r="17" spans="1:4" ht="27.75" customHeight="1">
      <c r="A17" s="34" t="s">
        <v>276</v>
      </c>
      <c r="B17" s="35" t="s">
        <v>322</v>
      </c>
      <c r="C17" s="183">
        <f>C16</f>
        <v>3020.5</v>
      </c>
      <c r="D17" s="183">
        <f>D16</f>
        <v>3023.4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875" style="6" customWidth="1"/>
    <col min="2" max="2" width="16.50390625" style="6" customWidth="1"/>
    <col min="3" max="3" width="22.625" style="6" customWidth="1"/>
    <col min="4" max="4" width="65.50390625" style="6" customWidth="1"/>
    <col min="5" max="16384" width="9.125" style="6" customWidth="1"/>
  </cols>
  <sheetData>
    <row r="1" ht="12.75" customHeight="1">
      <c r="D1" s="1" t="s">
        <v>133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2:4" ht="12.75" customHeight="1">
      <c r="B8" s="14"/>
      <c r="C8" s="15"/>
      <c r="D8" s="16"/>
    </row>
    <row r="9" spans="1:8" ht="12.75" customHeight="1">
      <c r="A9" s="316" t="s">
        <v>265</v>
      </c>
      <c r="B9" s="316"/>
      <c r="C9" s="316"/>
      <c r="D9" s="316"/>
      <c r="H9" s="9"/>
    </row>
    <row r="10" spans="1:4" ht="40.5" customHeight="1">
      <c r="A10" s="316"/>
      <c r="B10" s="316"/>
      <c r="C10" s="316"/>
      <c r="D10" s="316"/>
    </row>
    <row r="11" spans="2:4" ht="12.75" customHeight="1">
      <c r="B11" s="14"/>
      <c r="C11" s="15"/>
      <c r="D11" s="16"/>
    </row>
    <row r="12" spans="1:4" ht="12.75" customHeight="1">
      <c r="A12" s="308" t="s">
        <v>20</v>
      </c>
      <c r="B12" s="308" t="s">
        <v>0</v>
      </c>
      <c r="C12" s="308"/>
      <c r="D12" s="308" t="s">
        <v>1</v>
      </c>
    </row>
    <row r="13" spans="1:4" ht="43.5" customHeight="1">
      <c r="A13" s="308"/>
      <c r="B13" s="17" t="s">
        <v>2</v>
      </c>
      <c r="C13" s="17" t="s">
        <v>271</v>
      </c>
      <c r="D13" s="308"/>
    </row>
    <row r="14" spans="1:4" ht="24" customHeight="1">
      <c r="A14" s="131">
        <v>1</v>
      </c>
      <c r="B14" s="313" t="s">
        <v>266</v>
      </c>
      <c r="C14" s="312"/>
      <c r="D14" s="312"/>
    </row>
    <row r="15" spans="1:4" ht="74.25" customHeight="1">
      <c r="A15" s="131"/>
      <c r="B15" s="3">
        <v>182</v>
      </c>
      <c r="C15" s="3" t="s">
        <v>267</v>
      </c>
      <c r="D15" s="23" t="s">
        <v>268</v>
      </c>
    </row>
    <row r="16" spans="1:4" ht="35.25" customHeight="1">
      <c r="A16" s="132"/>
      <c r="B16" s="3">
        <v>182</v>
      </c>
      <c r="C16" s="75" t="s">
        <v>272</v>
      </c>
      <c r="D16" s="98" t="s">
        <v>23</v>
      </c>
    </row>
    <row r="17" spans="1:4" ht="41.25">
      <c r="A17" s="132"/>
      <c r="B17" s="3">
        <v>182</v>
      </c>
      <c r="C17" s="3" t="s">
        <v>24</v>
      </c>
      <c r="D17" s="23" t="s">
        <v>302</v>
      </c>
    </row>
    <row r="18" spans="1:4" ht="27.75">
      <c r="A18" s="132"/>
      <c r="B18" s="3">
        <v>182</v>
      </c>
      <c r="C18" s="3" t="s">
        <v>303</v>
      </c>
      <c r="D18" s="133" t="s">
        <v>304</v>
      </c>
    </row>
    <row r="19" spans="1:4" ht="27.75">
      <c r="A19" s="132"/>
      <c r="B19" s="3">
        <v>182</v>
      </c>
      <c r="C19" s="3" t="s">
        <v>305</v>
      </c>
      <c r="D19" s="133" t="s">
        <v>306</v>
      </c>
    </row>
    <row r="20" spans="1:4" ht="69">
      <c r="A20" s="132"/>
      <c r="B20" s="3">
        <v>182</v>
      </c>
      <c r="C20" s="3" t="s">
        <v>437</v>
      </c>
      <c r="D20" s="133" t="s">
        <v>438</v>
      </c>
    </row>
    <row r="21" spans="1:4" ht="36" customHeight="1">
      <c r="A21" s="134">
        <v>2</v>
      </c>
      <c r="B21" s="313" t="s">
        <v>269</v>
      </c>
      <c r="C21" s="314"/>
      <c r="D21" s="314"/>
    </row>
    <row r="22" spans="1:4" ht="54.75">
      <c r="A22" s="132"/>
      <c r="B22" s="3">
        <v>989</v>
      </c>
      <c r="C22" s="75" t="s">
        <v>270</v>
      </c>
      <c r="D22" s="23" t="s">
        <v>401</v>
      </c>
    </row>
    <row r="23" spans="1:4" ht="41.25" customHeight="1">
      <c r="A23" s="132"/>
      <c r="B23" s="3">
        <v>989</v>
      </c>
      <c r="C23" s="75" t="s">
        <v>307</v>
      </c>
      <c r="D23" s="23" t="s">
        <v>308</v>
      </c>
    </row>
    <row r="24" spans="1:4" ht="25.5" customHeight="1">
      <c r="A24" s="134">
        <v>3</v>
      </c>
      <c r="B24" s="315" t="s">
        <v>309</v>
      </c>
      <c r="C24" s="315"/>
      <c r="D24" s="315"/>
    </row>
    <row r="25" spans="1:4" ht="60" customHeight="1">
      <c r="A25" s="132"/>
      <c r="B25" s="3">
        <v>988</v>
      </c>
      <c r="C25" s="75" t="s">
        <v>310</v>
      </c>
      <c r="D25" s="23" t="s">
        <v>311</v>
      </c>
    </row>
    <row r="26" spans="1:4" ht="37.5" customHeight="1">
      <c r="A26" s="134">
        <v>4</v>
      </c>
      <c r="B26" s="312" t="s">
        <v>436</v>
      </c>
      <c r="C26" s="312"/>
      <c r="D26" s="312"/>
    </row>
    <row r="27" spans="1:4" ht="48.75" customHeight="1">
      <c r="A27" s="132"/>
      <c r="B27" s="3">
        <v>990</v>
      </c>
      <c r="C27" s="3" t="s">
        <v>15</v>
      </c>
      <c r="D27" s="4" t="s">
        <v>289</v>
      </c>
    </row>
    <row r="28" spans="1:4" ht="69">
      <c r="A28" s="132"/>
      <c r="B28" s="75">
        <v>990</v>
      </c>
      <c r="C28" s="88" t="s">
        <v>312</v>
      </c>
      <c r="D28" s="23" t="s">
        <v>313</v>
      </c>
    </row>
  </sheetData>
  <sheetProtection/>
  <mergeCells count="8">
    <mergeCell ref="B26:D26"/>
    <mergeCell ref="B21:D21"/>
    <mergeCell ref="B24:D24"/>
    <mergeCell ref="B14:D14"/>
    <mergeCell ref="A9:D10"/>
    <mergeCell ref="A12:A13"/>
    <mergeCell ref="B12:C12"/>
    <mergeCell ref="D12:D13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125" style="6" customWidth="1"/>
    <col min="2" max="2" width="17.50390625" style="6" customWidth="1"/>
    <col min="3" max="3" width="22.625" style="6" customWidth="1"/>
    <col min="4" max="4" width="67.50390625" style="6" customWidth="1"/>
    <col min="5" max="16384" width="9.125" style="6" customWidth="1"/>
  </cols>
  <sheetData>
    <row r="1" ht="12.75" customHeight="1">
      <c r="D1" s="1" t="s">
        <v>134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1:8" ht="12.75" customHeight="1">
      <c r="A8" s="316" t="s">
        <v>140</v>
      </c>
      <c r="B8" s="316"/>
      <c r="C8" s="316"/>
      <c r="D8" s="316"/>
      <c r="H8" s="9"/>
    </row>
    <row r="9" spans="1:4" ht="40.5" customHeight="1">
      <c r="A9" s="316"/>
      <c r="B9" s="316"/>
      <c r="C9" s="316"/>
      <c r="D9" s="316"/>
    </row>
    <row r="10" spans="2:4" ht="12.75" customHeight="1">
      <c r="B10" s="14"/>
      <c r="C10" s="15"/>
      <c r="D10" s="16"/>
    </row>
    <row r="11" spans="1:4" ht="27" customHeight="1">
      <c r="A11" s="319" t="s">
        <v>20</v>
      </c>
      <c r="B11" s="320" t="s">
        <v>0</v>
      </c>
      <c r="C11" s="320"/>
      <c r="D11" s="321" t="s">
        <v>1</v>
      </c>
    </row>
    <row r="12" spans="1:4" ht="72" customHeight="1">
      <c r="A12" s="319"/>
      <c r="B12" s="24" t="s">
        <v>25</v>
      </c>
      <c r="C12" s="24" t="s">
        <v>26</v>
      </c>
      <c r="D12" s="321"/>
    </row>
    <row r="13" spans="1:4" ht="15">
      <c r="A13" s="318">
        <v>1</v>
      </c>
      <c r="B13" s="317" t="s">
        <v>197</v>
      </c>
      <c r="C13" s="317"/>
      <c r="D13" s="317"/>
    </row>
    <row r="14" spans="1:4" ht="31.5" customHeight="1">
      <c r="A14" s="318"/>
      <c r="B14" s="25">
        <v>991</v>
      </c>
      <c r="C14" s="26" t="s">
        <v>177</v>
      </c>
      <c r="D14" s="27" t="s">
        <v>314</v>
      </c>
    </row>
    <row r="15" spans="1:4" ht="27">
      <c r="A15" s="318"/>
      <c r="B15" s="25">
        <v>991</v>
      </c>
      <c r="C15" s="26" t="s">
        <v>178</v>
      </c>
      <c r="D15" s="27" t="s">
        <v>315</v>
      </c>
    </row>
    <row r="16" spans="1:4" ht="41.25">
      <c r="A16" s="18"/>
      <c r="B16" s="25">
        <v>991</v>
      </c>
      <c r="C16" s="26" t="s">
        <v>316</v>
      </c>
      <c r="D16" s="27" t="s">
        <v>317</v>
      </c>
    </row>
    <row r="17" spans="1:4" ht="41.25">
      <c r="A17" s="18"/>
      <c r="B17" s="25">
        <v>991</v>
      </c>
      <c r="C17" s="26" t="s">
        <v>318</v>
      </c>
      <c r="D17" s="27" t="s">
        <v>319</v>
      </c>
    </row>
    <row r="18" spans="1:4" ht="27">
      <c r="A18" s="18"/>
      <c r="B18" s="25">
        <v>991</v>
      </c>
      <c r="C18" s="26" t="s">
        <v>179</v>
      </c>
      <c r="D18" s="27" t="s">
        <v>320</v>
      </c>
    </row>
    <row r="19" spans="1:4" ht="27">
      <c r="A19" s="18"/>
      <c r="B19" s="25">
        <v>991</v>
      </c>
      <c r="C19" s="26" t="s">
        <v>169</v>
      </c>
      <c r="D19" s="27" t="s">
        <v>321</v>
      </c>
    </row>
    <row r="20" spans="1:4" ht="27">
      <c r="A20" s="18"/>
      <c r="B20" s="25">
        <v>991</v>
      </c>
      <c r="C20" s="26" t="s">
        <v>170</v>
      </c>
      <c r="D20" s="27" t="s">
        <v>322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115" zoomScaleSheetLayoutView="115" workbookViewId="0" topLeftCell="A1">
      <selection activeCell="C49" sqref="C49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3.875" style="6" customWidth="1"/>
    <col min="4" max="4" width="11.625" style="6" customWidth="1"/>
    <col min="5" max="16384" width="9.125" style="6" customWidth="1"/>
  </cols>
  <sheetData>
    <row r="1" ht="12.75" customHeight="1">
      <c r="D1" s="1" t="s">
        <v>135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2" t="s">
        <v>454</v>
      </c>
      <c r="B8" s="322"/>
      <c r="C8" s="322"/>
      <c r="D8" s="322"/>
      <c r="G8" s="9"/>
    </row>
    <row r="9" spans="1:4" ht="29.25" customHeight="1">
      <c r="A9" s="322"/>
      <c r="B9" s="322"/>
      <c r="C9" s="322"/>
      <c r="D9" s="322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5">
        <v>182</v>
      </c>
      <c r="B12" s="31" t="s">
        <v>143</v>
      </c>
      <c r="C12" s="32" t="s">
        <v>29</v>
      </c>
      <c r="D12" s="268">
        <f>D13+D15+D17+D44+D45</f>
        <v>201.1</v>
      </c>
    </row>
    <row r="13" spans="1:4" ht="30" customHeight="1">
      <c r="A13" s="75">
        <v>182</v>
      </c>
      <c r="B13" s="21" t="s">
        <v>144</v>
      </c>
      <c r="C13" s="4" t="s">
        <v>158</v>
      </c>
      <c r="D13" s="29">
        <f>D14</f>
        <v>28.5</v>
      </c>
    </row>
    <row r="14" spans="1:4" ht="81" customHeight="1">
      <c r="A14" s="75">
        <v>182</v>
      </c>
      <c r="B14" s="21" t="s">
        <v>267</v>
      </c>
      <c r="C14" s="121" t="s">
        <v>268</v>
      </c>
      <c r="D14" s="30">
        <v>28.5</v>
      </c>
    </row>
    <row r="15" spans="1:4" ht="24.75" customHeight="1" hidden="1">
      <c r="A15" s="75">
        <v>182</v>
      </c>
      <c r="B15" s="21" t="s">
        <v>146</v>
      </c>
      <c r="C15" s="4" t="s">
        <v>30</v>
      </c>
      <c r="D15" s="29">
        <f>D16</f>
        <v>0</v>
      </c>
    </row>
    <row r="16" spans="1:4" ht="20.25" customHeight="1" hidden="1">
      <c r="A16" s="75">
        <v>182</v>
      </c>
      <c r="B16" s="21" t="s">
        <v>272</v>
      </c>
      <c r="C16" s="4" t="s">
        <v>23</v>
      </c>
      <c r="D16" s="30">
        <v>0</v>
      </c>
    </row>
    <row r="17" spans="1:4" ht="18" customHeight="1">
      <c r="A17" s="75">
        <v>182</v>
      </c>
      <c r="B17" s="21" t="s">
        <v>145</v>
      </c>
      <c r="C17" s="4" t="s">
        <v>32</v>
      </c>
      <c r="D17" s="29">
        <f>D18+D19+D20</f>
        <v>169.1</v>
      </c>
    </row>
    <row r="18" spans="1:4" ht="46.5" customHeight="1">
      <c r="A18" s="75">
        <v>182</v>
      </c>
      <c r="B18" s="21" t="s">
        <v>24</v>
      </c>
      <c r="C18" s="23" t="s">
        <v>302</v>
      </c>
      <c r="D18" s="30">
        <v>11</v>
      </c>
    </row>
    <row r="19" spans="1:4" ht="47.25" customHeight="1">
      <c r="A19" s="75">
        <v>182</v>
      </c>
      <c r="B19" s="21" t="s">
        <v>303</v>
      </c>
      <c r="C19" s="21" t="s">
        <v>304</v>
      </c>
      <c r="D19" s="30">
        <v>149.5</v>
      </c>
    </row>
    <row r="20" spans="1:4" ht="41.25" customHeight="1">
      <c r="A20" s="75">
        <v>182</v>
      </c>
      <c r="B20" s="21" t="s">
        <v>305</v>
      </c>
      <c r="C20" s="135" t="s">
        <v>306</v>
      </c>
      <c r="D20" s="30">
        <v>8.6</v>
      </c>
    </row>
    <row r="21" spans="1:4" ht="41.25" hidden="1">
      <c r="A21" s="75"/>
      <c r="B21" s="21" t="s">
        <v>149</v>
      </c>
      <c r="C21" s="4" t="s">
        <v>31</v>
      </c>
      <c r="D21" s="29">
        <f>D22</f>
        <v>0</v>
      </c>
    </row>
    <row r="22" spans="1:4" ht="69" hidden="1">
      <c r="A22" s="75"/>
      <c r="B22" s="4" t="s">
        <v>189</v>
      </c>
      <c r="C22" s="22" t="s">
        <v>21</v>
      </c>
      <c r="D22" s="18"/>
    </row>
    <row r="23" spans="1:4" ht="54.75" hidden="1">
      <c r="A23" s="75"/>
      <c r="B23" s="4" t="s">
        <v>77</v>
      </c>
      <c r="C23" s="22" t="s">
        <v>76</v>
      </c>
      <c r="D23" s="18"/>
    </row>
    <row r="24" spans="1:4" ht="54.75" hidden="1">
      <c r="A24" s="75"/>
      <c r="B24" s="4" t="s">
        <v>4</v>
      </c>
      <c r="C24" s="4" t="s">
        <v>5</v>
      </c>
      <c r="D24" s="18"/>
    </row>
    <row r="25" spans="1:4" ht="69" hidden="1">
      <c r="A25" s="75"/>
      <c r="B25" s="4" t="s">
        <v>78</v>
      </c>
      <c r="C25" s="23" t="s">
        <v>79</v>
      </c>
      <c r="D25" s="18"/>
    </row>
    <row r="26" spans="1:4" ht="69" hidden="1">
      <c r="A26" s="75"/>
      <c r="B26" s="4" t="s">
        <v>80</v>
      </c>
      <c r="C26" s="23" t="s">
        <v>81</v>
      </c>
      <c r="D26" s="18"/>
    </row>
    <row r="27" spans="1:4" ht="27" hidden="1">
      <c r="A27" s="75"/>
      <c r="B27" s="21" t="s">
        <v>150</v>
      </c>
      <c r="C27" s="4" t="s">
        <v>100</v>
      </c>
      <c r="D27" s="18"/>
    </row>
    <row r="28" spans="1:4" ht="27" hidden="1">
      <c r="A28" s="75"/>
      <c r="B28" s="4" t="s">
        <v>6</v>
      </c>
      <c r="C28" s="5" t="s">
        <v>7</v>
      </c>
      <c r="D28" s="18"/>
    </row>
    <row r="29" spans="1:4" ht="13.5" hidden="1">
      <c r="A29" s="75"/>
      <c r="B29" s="4" t="s">
        <v>82</v>
      </c>
      <c r="C29" s="5" t="s">
        <v>8</v>
      </c>
      <c r="D29" s="18"/>
    </row>
    <row r="30" spans="1:4" ht="27" hidden="1">
      <c r="A30" s="75"/>
      <c r="B30" s="21" t="s">
        <v>151</v>
      </c>
      <c r="C30" s="4" t="s">
        <v>101</v>
      </c>
      <c r="D30" s="18"/>
    </row>
    <row r="31" spans="1:4" ht="69" hidden="1">
      <c r="A31" s="75"/>
      <c r="B31" s="4" t="s">
        <v>83</v>
      </c>
      <c r="C31" s="5" t="s">
        <v>84</v>
      </c>
      <c r="D31" s="18"/>
    </row>
    <row r="32" spans="1:4" ht="82.5" hidden="1">
      <c r="A32" s="75"/>
      <c r="B32" s="4" t="s">
        <v>85</v>
      </c>
      <c r="C32" s="5" t="s">
        <v>86</v>
      </c>
      <c r="D32" s="18"/>
    </row>
    <row r="33" spans="1:4" ht="41.25" hidden="1">
      <c r="A33" s="75"/>
      <c r="B33" s="4" t="s">
        <v>9</v>
      </c>
      <c r="C33" s="5" t="s">
        <v>10</v>
      </c>
      <c r="D33" s="18"/>
    </row>
    <row r="34" spans="1:4" ht="41.25" hidden="1">
      <c r="A34" s="75"/>
      <c r="B34" s="4" t="s">
        <v>11</v>
      </c>
      <c r="C34" s="5" t="s">
        <v>12</v>
      </c>
      <c r="D34" s="18"/>
    </row>
    <row r="35" spans="1:4" ht="41.25" hidden="1">
      <c r="A35" s="75"/>
      <c r="B35" s="37" t="s">
        <v>22</v>
      </c>
      <c r="C35" s="5" t="s">
        <v>87</v>
      </c>
      <c r="D35" s="18"/>
    </row>
    <row r="36" spans="1:4" ht="13.5" hidden="1">
      <c r="A36" s="75"/>
      <c r="B36" s="21" t="s">
        <v>152</v>
      </c>
      <c r="C36" s="4" t="s">
        <v>102</v>
      </c>
      <c r="D36" s="18"/>
    </row>
    <row r="37" spans="1:4" ht="41.25" hidden="1">
      <c r="A37" s="75"/>
      <c r="B37" s="4" t="s">
        <v>13</v>
      </c>
      <c r="C37" s="5" t="s">
        <v>14</v>
      </c>
      <c r="D37" s="18"/>
    </row>
    <row r="38" spans="1:4" ht="41.25" hidden="1">
      <c r="A38" s="75"/>
      <c r="B38" s="4" t="s">
        <v>88</v>
      </c>
      <c r="C38" s="5" t="s">
        <v>89</v>
      </c>
      <c r="D38" s="18"/>
    </row>
    <row r="39" spans="1:4" ht="41.25" hidden="1">
      <c r="A39" s="75"/>
      <c r="B39" s="4" t="s">
        <v>90</v>
      </c>
      <c r="C39" s="5" t="s">
        <v>91</v>
      </c>
      <c r="D39" s="18"/>
    </row>
    <row r="40" spans="1:4" ht="27" hidden="1">
      <c r="A40" s="75"/>
      <c r="B40" s="4" t="s">
        <v>92</v>
      </c>
      <c r="C40" s="5" t="s">
        <v>93</v>
      </c>
      <c r="D40" s="18"/>
    </row>
    <row r="41" spans="1:4" ht="13.5" hidden="1">
      <c r="A41" s="75"/>
      <c r="B41" s="21" t="s">
        <v>153</v>
      </c>
      <c r="C41" s="4" t="s">
        <v>103</v>
      </c>
      <c r="D41" s="18"/>
    </row>
    <row r="42" spans="1:4" ht="13.5" hidden="1">
      <c r="A42" s="75"/>
      <c r="B42" s="4" t="s">
        <v>15</v>
      </c>
      <c r="C42" s="5" t="s">
        <v>16</v>
      </c>
      <c r="D42" s="18"/>
    </row>
    <row r="43" spans="1:4" ht="13.5" hidden="1">
      <c r="A43" s="75"/>
      <c r="B43" s="4" t="s">
        <v>17</v>
      </c>
      <c r="C43" s="5" t="s">
        <v>18</v>
      </c>
      <c r="D43" s="18"/>
    </row>
    <row r="44" spans="1:4" ht="27" hidden="1">
      <c r="A44" s="75">
        <v>991</v>
      </c>
      <c r="B44" s="264" t="s">
        <v>150</v>
      </c>
      <c r="C44" s="196" t="s">
        <v>100</v>
      </c>
      <c r="D44" s="263">
        <f>D47</f>
        <v>0</v>
      </c>
    </row>
    <row r="45" spans="1:4" ht="27">
      <c r="A45" s="170">
        <v>182</v>
      </c>
      <c r="B45" s="264" t="s">
        <v>150</v>
      </c>
      <c r="C45" s="196" t="s">
        <v>100</v>
      </c>
      <c r="D45" s="263">
        <f>D46</f>
        <v>3.5</v>
      </c>
    </row>
    <row r="46" spans="1:4" ht="15">
      <c r="A46" s="170">
        <v>182</v>
      </c>
      <c r="B46" s="262" t="s">
        <v>451</v>
      </c>
      <c r="C46" s="18" t="s">
        <v>452</v>
      </c>
      <c r="D46" s="263">
        <v>3.5</v>
      </c>
    </row>
    <row r="47" spans="1:4" ht="21.75" customHeight="1" hidden="1">
      <c r="A47" s="75">
        <v>991</v>
      </c>
      <c r="B47" s="262" t="s">
        <v>451</v>
      </c>
      <c r="C47" s="18" t="s">
        <v>452</v>
      </c>
      <c r="D47" s="263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7">
      <selection activeCell="E7" sqref="E7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7.50390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136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1:7" ht="12.75" customHeight="1">
      <c r="A8" s="322" t="s">
        <v>455</v>
      </c>
      <c r="B8" s="322"/>
      <c r="C8" s="322"/>
      <c r="D8" s="322"/>
      <c r="E8" s="322"/>
      <c r="G8" s="9"/>
    </row>
    <row r="9" spans="1:5" ht="29.25" customHeight="1">
      <c r="A9" s="322"/>
      <c r="B9" s="322"/>
      <c r="C9" s="322"/>
      <c r="D9" s="322"/>
      <c r="E9" s="322"/>
    </row>
    <row r="10" spans="2:5" ht="12.75" customHeight="1">
      <c r="B10" s="14"/>
      <c r="C10" s="16"/>
      <c r="E10" s="28" t="s">
        <v>28</v>
      </c>
    </row>
    <row r="11" spans="1:5" ht="21" customHeight="1">
      <c r="A11" s="323" t="s">
        <v>142</v>
      </c>
      <c r="B11" s="323" t="s">
        <v>38</v>
      </c>
      <c r="C11" s="323" t="s">
        <v>1</v>
      </c>
      <c r="D11" s="323" t="s">
        <v>33</v>
      </c>
      <c r="E11" s="323"/>
    </row>
    <row r="12" spans="1:5" ht="21" customHeight="1">
      <c r="A12" s="323"/>
      <c r="B12" s="323"/>
      <c r="C12" s="323"/>
      <c r="D12" s="20" t="s">
        <v>333</v>
      </c>
      <c r="E12" s="20" t="s">
        <v>456</v>
      </c>
    </row>
    <row r="13" spans="1:5" ht="32.25" customHeight="1">
      <c r="A13" s="75">
        <v>182</v>
      </c>
      <c r="B13" s="31" t="s">
        <v>143</v>
      </c>
      <c r="C13" s="32" t="s">
        <v>29</v>
      </c>
      <c r="D13" s="122">
        <f>D14+D16+D18</f>
        <v>203.5</v>
      </c>
      <c r="E13" s="89">
        <f>E14+E18+E16</f>
        <v>207</v>
      </c>
    </row>
    <row r="14" spans="1:5" ht="30" customHeight="1">
      <c r="A14" s="75">
        <v>182</v>
      </c>
      <c r="B14" s="21" t="s">
        <v>144</v>
      </c>
      <c r="C14" s="4" t="s">
        <v>158</v>
      </c>
      <c r="D14" s="29">
        <f>D15</f>
        <v>29.6</v>
      </c>
      <c r="E14" s="89">
        <f>E15</f>
        <v>29.9</v>
      </c>
    </row>
    <row r="15" spans="1:5" ht="81" customHeight="1">
      <c r="A15" s="75">
        <v>182</v>
      </c>
      <c r="B15" s="21" t="s">
        <v>267</v>
      </c>
      <c r="C15" s="121" t="s">
        <v>268</v>
      </c>
      <c r="D15" s="30">
        <v>29.6</v>
      </c>
      <c r="E15" s="168">
        <v>29.9</v>
      </c>
    </row>
    <row r="16" spans="1:5" ht="24.75" customHeight="1" hidden="1">
      <c r="A16" s="75">
        <v>182</v>
      </c>
      <c r="B16" s="21" t="s">
        <v>146</v>
      </c>
      <c r="C16" s="4" t="s">
        <v>30</v>
      </c>
      <c r="D16" s="29">
        <f>D17</f>
        <v>0</v>
      </c>
      <c r="E16" s="89">
        <f>E17</f>
        <v>0</v>
      </c>
    </row>
    <row r="17" spans="1:5" ht="20.25" customHeight="1" hidden="1">
      <c r="A17" s="75">
        <v>182</v>
      </c>
      <c r="B17" s="21" t="s">
        <v>272</v>
      </c>
      <c r="C17" s="4" t="s">
        <v>23</v>
      </c>
      <c r="D17" s="30">
        <v>0</v>
      </c>
      <c r="E17" s="168">
        <v>0</v>
      </c>
    </row>
    <row r="18" spans="1:5" ht="18" customHeight="1">
      <c r="A18" s="75">
        <v>182</v>
      </c>
      <c r="B18" s="21" t="s">
        <v>145</v>
      </c>
      <c r="C18" s="4" t="s">
        <v>32</v>
      </c>
      <c r="D18" s="29">
        <f>D19+D20+D21</f>
        <v>173.9</v>
      </c>
      <c r="E18" s="89">
        <f>E19+E20+E21</f>
        <v>177.1</v>
      </c>
    </row>
    <row r="19" spans="1:5" ht="46.5" customHeight="1">
      <c r="A19" s="75">
        <v>182</v>
      </c>
      <c r="B19" s="21" t="s">
        <v>24</v>
      </c>
      <c r="C19" s="23" t="s">
        <v>302</v>
      </c>
      <c r="D19" s="30">
        <v>11</v>
      </c>
      <c r="E19" s="168">
        <v>11</v>
      </c>
    </row>
    <row r="20" spans="1:5" ht="47.25" customHeight="1">
      <c r="A20" s="75">
        <v>182</v>
      </c>
      <c r="B20" s="21" t="s">
        <v>303</v>
      </c>
      <c r="C20" s="21" t="s">
        <v>304</v>
      </c>
      <c r="D20" s="30">
        <v>154.3</v>
      </c>
      <c r="E20" s="168">
        <v>157.5</v>
      </c>
    </row>
    <row r="21" spans="1:5" ht="42.75" customHeight="1">
      <c r="A21" s="75">
        <v>182</v>
      </c>
      <c r="B21" s="21" t="s">
        <v>305</v>
      </c>
      <c r="C21" s="135" t="s">
        <v>306</v>
      </c>
      <c r="D21" s="30">
        <v>8.6</v>
      </c>
      <c r="E21" s="168">
        <v>8.6</v>
      </c>
    </row>
    <row r="22" spans="1:5" ht="13.5" hidden="1">
      <c r="A22" s="18"/>
      <c r="B22" s="21" t="s">
        <v>147</v>
      </c>
      <c r="C22" s="4" t="s">
        <v>94</v>
      </c>
      <c r="D22" s="29"/>
      <c r="E22" s="18"/>
    </row>
    <row r="23" spans="1:5" ht="54.75" hidden="1">
      <c r="A23" s="18"/>
      <c r="B23" s="21" t="s">
        <v>95</v>
      </c>
      <c r="C23" s="4" t="s">
        <v>96</v>
      </c>
      <c r="D23" s="30"/>
      <c r="E23" s="18"/>
    </row>
    <row r="24" spans="1:5" ht="69" hidden="1">
      <c r="A24" s="18"/>
      <c r="B24" s="21" t="s">
        <v>97</v>
      </c>
      <c r="C24" s="4" t="s">
        <v>98</v>
      </c>
      <c r="D24" s="18"/>
      <c r="E24" s="18"/>
    </row>
    <row r="25" spans="1:5" ht="27" hidden="1">
      <c r="A25" s="18"/>
      <c r="B25" s="21" t="s">
        <v>148</v>
      </c>
      <c r="C25" s="4" t="s">
        <v>99</v>
      </c>
      <c r="D25" s="18"/>
      <c r="E25" s="18"/>
    </row>
    <row r="26" spans="1:5" ht="27" hidden="1">
      <c r="A26" s="18"/>
      <c r="B26" s="21" t="s">
        <v>75</v>
      </c>
      <c r="C26" s="4" t="s">
        <v>74</v>
      </c>
      <c r="D26" s="18"/>
      <c r="E26" s="18"/>
    </row>
    <row r="27" spans="1:5" ht="27" hidden="1">
      <c r="A27" s="18"/>
      <c r="B27" s="21" t="s">
        <v>149</v>
      </c>
      <c r="C27" s="4" t="s">
        <v>31</v>
      </c>
      <c r="D27" s="78">
        <f>D28</f>
        <v>0</v>
      </c>
      <c r="E27" s="78">
        <f>E28</f>
        <v>0</v>
      </c>
    </row>
    <row r="28" spans="1:5" ht="54.75" hidden="1">
      <c r="A28" s="18"/>
      <c r="B28" s="4" t="s">
        <v>189</v>
      </c>
      <c r="C28" s="22" t="s">
        <v>21</v>
      </c>
      <c r="D28" s="18"/>
      <c r="E28" s="18"/>
    </row>
    <row r="29" spans="1:5" ht="54.75" hidden="1">
      <c r="A29" s="18"/>
      <c r="B29" s="4" t="s">
        <v>77</v>
      </c>
      <c r="C29" s="22" t="s">
        <v>76</v>
      </c>
      <c r="D29" s="18"/>
      <c r="E29" s="18"/>
    </row>
    <row r="30" spans="1:5" ht="41.25" hidden="1">
      <c r="A30" s="18"/>
      <c r="B30" s="4" t="s">
        <v>4</v>
      </c>
      <c r="C30" s="4" t="s">
        <v>5</v>
      </c>
      <c r="D30" s="18"/>
      <c r="E30" s="18"/>
    </row>
    <row r="31" spans="1:5" ht="69" hidden="1">
      <c r="A31" s="18"/>
      <c r="B31" s="4" t="s">
        <v>78</v>
      </c>
      <c r="C31" s="23" t="s">
        <v>79</v>
      </c>
      <c r="D31" s="18"/>
      <c r="E31" s="18"/>
    </row>
    <row r="32" spans="1:5" ht="54.75" hidden="1">
      <c r="A32" s="18"/>
      <c r="B32" s="4" t="s">
        <v>80</v>
      </c>
      <c r="C32" s="23" t="s">
        <v>81</v>
      </c>
      <c r="D32" s="18"/>
      <c r="E32" s="18"/>
    </row>
    <row r="33" spans="1:5" ht="27" hidden="1">
      <c r="A33" s="18"/>
      <c r="B33" s="21" t="s">
        <v>150</v>
      </c>
      <c r="C33" s="4" t="s">
        <v>100</v>
      </c>
      <c r="D33" s="18"/>
      <c r="E33" s="18"/>
    </row>
    <row r="34" spans="1:5" ht="27" hidden="1">
      <c r="A34" s="18"/>
      <c r="B34" s="4" t="s">
        <v>6</v>
      </c>
      <c r="C34" s="5" t="s">
        <v>7</v>
      </c>
      <c r="D34" s="18"/>
      <c r="E34" s="18"/>
    </row>
    <row r="35" spans="1:5" ht="13.5" hidden="1">
      <c r="A35" s="18"/>
      <c r="B35" s="4" t="s">
        <v>82</v>
      </c>
      <c r="C35" s="5" t="s">
        <v>8</v>
      </c>
      <c r="D35" s="18"/>
      <c r="E35" s="18"/>
    </row>
    <row r="36" spans="1:5" ht="27" hidden="1">
      <c r="A36" s="18"/>
      <c r="B36" s="21" t="s">
        <v>151</v>
      </c>
      <c r="C36" s="4" t="s">
        <v>101</v>
      </c>
      <c r="D36" s="18"/>
      <c r="E36" s="18"/>
    </row>
    <row r="37" spans="1:5" ht="69" hidden="1">
      <c r="A37" s="18"/>
      <c r="B37" s="4" t="s">
        <v>83</v>
      </c>
      <c r="C37" s="5" t="s">
        <v>84</v>
      </c>
      <c r="D37" s="18"/>
      <c r="E37" s="18"/>
    </row>
    <row r="38" spans="1:5" ht="69" hidden="1">
      <c r="A38" s="18"/>
      <c r="B38" s="4" t="s">
        <v>85</v>
      </c>
      <c r="C38" s="5" t="s">
        <v>86</v>
      </c>
      <c r="D38" s="18"/>
      <c r="E38" s="18"/>
    </row>
    <row r="39" spans="1:5" ht="41.25" hidden="1">
      <c r="A39" s="18"/>
      <c r="B39" s="4" t="s">
        <v>9</v>
      </c>
      <c r="C39" s="5" t="s">
        <v>10</v>
      </c>
      <c r="D39" s="18"/>
      <c r="E39" s="18"/>
    </row>
    <row r="40" spans="1:5" ht="41.25" hidden="1">
      <c r="A40" s="18"/>
      <c r="B40" s="4" t="s">
        <v>11</v>
      </c>
      <c r="C40" s="5" t="s">
        <v>12</v>
      </c>
      <c r="D40" s="18"/>
      <c r="E40" s="18"/>
    </row>
    <row r="41" spans="1:5" ht="41.25" hidden="1">
      <c r="A41" s="18"/>
      <c r="B41" s="37" t="s">
        <v>22</v>
      </c>
      <c r="C41" s="5" t="s">
        <v>87</v>
      </c>
      <c r="D41" s="18"/>
      <c r="E41" s="18"/>
    </row>
    <row r="42" spans="1:5" ht="13.5" hidden="1">
      <c r="A42" s="18"/>
      <c r="B42" s="21" t="s">
        <v>152</v>
      </c>
      <c r="C42" s="4" t="s">
        <v>102</v>
      </c>
      <c r="D42" s="18"/>
      <c r="E42" s="18"/>
    </row>
    <row r="43" spans="1:5" ht="41.25" hidden="1">
      <c r="A43" s="18"/>
      <c r="B43" s="4" t="s">
        <v>13</v>
      </c>
      <c r="C43" s="5" t="s">
        <v>14</v>
      </c>
      <c r="D43" s="18"/>
      <c r="E43" s="18"/>
    </row>
    <row r="44" spans="1:5" ht="41.25" hidden="1">
      <c r="A44" s="18"/>
      <c r="B44" s="4" t="s">
        <v>88</v>
      </c>
      <c r="C44" s="5" t="s">
        <v>89</v>
      </c>
      <c r="D44" s="18"/>
      <c r="E44" s="18"/>
    </row>
    <row r="45" spans="1:5" ht="41.25" hidden="1">
      <c r="A45" s="18"/>
      <c r="B45" s="4" t="s">
        <v>90</v>
      </c>
      <c r="C45" s="5" t="s">
        <v>91</v>
      </c>
      <c r="D45" s="18"/>
      <c r="E45" s="18"/>
    </row>
    <row r="46" spans="1:5" ht="27" hidden="1">
      <c r="A46" s="18"/>
      <c r="B46" s="4" t="s">
        <v>92</v>
      </c>
      <c r="C46" s="5" t="s">
        <v>93</v>
      </c>
      <c r="D46" s="18"/>
      <c r="E46" s="18"/>
    </row>
    <row r="47" spans="1:5" ht="13.5" hidden="1">
      <c r="A47" s="18"/>
      <c r="B47" s="21" t="s">
        <v>153</v>
      </c>
      <c r="C47" s="4" t="s">
        <v>103</v>
      </c>
      <c r="D47" s="18"/>
      <c r="E47" s="18"/>
    </row>
    <row r="48" spans="1:5" ht="13.5" hidden="1">
      <c r="A48" s="18"/>
      <c r="B48" s="4" t="s">
        <v>15</v>
      </c>
      <c r="C48" s="5" t="s">
        <v>16</v>
      </c>
      <c r="D48" s="18"/>
      <c r="E48" s="18"/>
    </row>
    <row r="49" spans="1:5" ht="13.5" hidden="1">
      <c r="A49" s="18"/>
      <c r="B49" s="4" t="s">
        <v>17</v>
      </c>
      <c r="C49" s="5" t="s">
        <v>18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workbookViewId="0" topLeftCell="A62">
      <selection activeCell="C66" sqref="C66"/>
    </sheetView>
  </sheetViews>
  <sheetFormatPr defaultColWidth="9.125" defaultRowHeight="12.75"/>
  <cols>
    <col min="1" max="1" width="6.875" style="233" customWidth="1"/>
    <col min="2" max="2" width="29.375" style="6" customWidth="1"/>
    <col min="3" max="3" width="66.00390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137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2" t="s">
        <v>458</v>
      </c>
      <c r="B8" s="322"/>
      <c r="C8" s="322"/>
      <c r="D8" s="322"/>
      <c r="G8" s="9"/>
    </row>
    <row r="9" spans="1:4" ht="29.25" customHeight="1">
      <c r="A9" s="322"/>
      <c r="B9" s="322"/>
      <c r="C9" s="322"/>
      <c r="D9" s="322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75">
        <v>991</v>
      </c>
      <c r="B12" s="33" t="s">
        <v>154</v>
      </c>
      <c r="C12" s="32" t="s">
        <v>34</v>
      </c>
      <c r="D12" s="184">
        <f>D13</f>
        <v>4298.9</v>
      </c>
    </row>
    <row r="13" spans="1:4" ht="30" customHeight="1">
      <c r="A13" s="75">
        <v>991</v>
      </c>
      <c r="B13" s="47" t="s">
        <v>155</v>
      </c>
      <c r="C13" s="4" t="s">
        <v>35</v>
      </c>
      <c r="D13" s="73">
        <f>D14+D17+D19</f>
        <v>4298.9</v>
      </c>
    </row>
    <row r="14" spans="1:4" ht="33.75" customHeight="1">
      <c r="A14" s="75">
        <v>991</v>
      </c>
      <c r="B14" s="4" t="s">
        <v>408</v>
      </c>
      <c r="C14" s="4" t="s">
        <v>156</v>
      </c>
      <c r="D14" s="73">
        <f>D15+D16</f>
        <v>1128.8</v>
      </c>
    </row>
    <row r="15" spans="1:4" ht="31.5" customHeight="1">
      <c r="A15" s="75">
        <v>991</v>
      </c>
      <c r="B15" s="4" t="s">
        <v>402</v>
      </c>
      <c r="C15" s="4" t="s">
        <v>292</v>
      </c>
      <c r="D15" s="74">
        <v>1126.3</v>
      </c>
    </row>
    <row r="16" spans="1:4" ht="31.5" customHeight="1">
      <c r="A16" s="75">
        <v>991</v>
      </c>
      <c r="B16" s="4" t="s">
        <v>402</v>
      </c>
      <c r="C16" s="4" t="s">
        <v>323</v>
      </c>
      <c r="D16" s="74">
        <v>2.5</v>
      </c>
    </row>
    <row r="17" spans="1:4" ht="36.75" customHeight="1">
      <c r="A17" s="75">
        <v>991</v>
      </c>
      <c r="B17" s="4" t="s">
        <v>409</v>
      </c>
      <c r="C17" s="4" t="s">
        <v>36</v>
      </c>
      <c r="D17" s="73">
        <f>D18</f>
        <v>81.9</v>
      </c>
    </row>
    <row r="18" spans="1:4" ht="51" customHeight="1">
      <c r="A18" s="75">
        <v>991</v>
      </c>
      <c r="B18" s="4" t="s">
        <v>403</v>
      </c>
      <c r="C18" s="5" t="s">
        <v>324</v>
      </c>
      <c r="D18" s="74">
        <v>81.9</v>
      </c>
    </row>
    <row r="19" spans="1:4" ht="36.75" customHeight="1">
      <c r="A19" s="75">
        <v>991</v>
      </c>
      <c r="B19" s="4" t="s">
        <v>410</v>
      </c>
      <c r="C19" s="4" t="s">
        <v>157</v>
      </c>
      <c r="D19" s="184">
        <f>D20+D38+D67</f>
        <v>3088.2</v>
      </c>
    </row>
    <row r="20" spans="1:4" ht="41.25">
      <c r="A20" s="75">
        <v>991</v>
      </c>
      <c r="B20" s="4" t="s">
        <v>404</v>
      </c>
      <c r="C20" s="5" t="s">
        <v>186</v>
      </c>
      <c r="D20" s="183">
        <f>D21+D42+D56+D57+D58+D59+D60+D61+D62+D64+D65+D63+D66</f>
        <v>2945</v>
      </c>
    </row>
    <row r="21" spans="1:4" ht="13.5">
      <c r="A21" s="75">
        <v>991</v>
      </c>
      <c r="B21" s="4" t="s">
        <v>404</v>
      </c>
      <c r="C21" s="5" t="s">
        <v>325</v>
      </c>
      <c r="D21" s="183">
        <v>1636.3</v>
      </c>
    </row>
    <row r="22" spans="1:4" ht="41.25" hidden="1">
      <c r="A22" s="75">
        <v>991</v>
      </c>
      <c r="B22" s="4" t="s">
        <v>404</v>
      </c>
      <c r="C22" s="5" t="s">
        <v>326</v>
      </c>
      <c r="D22" s="136"/>
    </row>
    <row r="23" spans="1:4" ht="41.25" hidden="1">
      <c r="A23" s="75">
        <v>991</v>
      </c>
      <c r="B23" s="4" t="s">
        <v>404</v>
      </c>
      <c r="C23" s="5" t="s">
        <v>327</v>
      </c>
      <c r="D23" s="76"/>
    </row>
    <row r="24" spans="1:4" ht="27" hidden="1">
      <c r="A24" s="75">
        <v>991</v>
      </c>
      <c r="B24" s="4" t="s">
        <v>423</v>
      </c>
      <c r="C24" s="5" t="s">
        <v>328</v>
      </c>
      <c r="D24" s="76"/>
    </row>
    <row r="25" spans="1:4" ht="41.25" hidden="1">
      <c r="A25" s="75">
        <v>991</v>
      </c>
      <c r="B25" s="4" t="s">
        <v>424</v>
      </c>
      <c r="C25" s="5" t="s">
        <v>395</v>
      </c>
      <c r="D25" s="76"/>
    </row>
    <row r="26" spans="1:4" ht="41.25" hidden="1">
      <c r="A26" s="75">
        <v>991</v>
      </c>
      <c r="B26" s="4" t="s">
        <v>425</v>
      </c>
      <c r="C26" s="138" t="s">
        <v>329</v>
      </c>
      <c r="D26" s="255"/>
    </row>
    <row r="27" spans="1:4" ht="13.5" hidden="1">
      <c r="A27" s="75">
        <v>991</v>
      </c>
      <c r="B27" s="4" t="s">
        <v>426</v>
      </c>
      <c r="C27" s="138" t="s">
        <v>330</v>
      </c>
      <c r="D27" s="255"/>
    </row>
    <row r="28" spans="1:4" ht="54.75" hidden="1">
      <c r="A28" s="75">
        <v>991</v>
      </c>
      <c r="B28" s="4" t="s">
        <v>404</v>
      </c>
      <c r="C28" s="138" t="s">
        <v>427</v>
      </c>
      <c r="D28" s="255"/>
    </row>
    <row r="29" spans="1:4" ht="54.75" hidden="1">
      <c r="A29" s="75">
        <v>991</v>
      </c>
      <c r="B29" s="4" t="s">
        <v>404</v>
      </c>
      <c r="C29" s="138" t="s">
        <v>428</v>
      </c>
      <c r="D29" s="255"/>
    </row>
    <row r="30" spans="1:4" ht="13.5" hidden="1">
      <c r="A30" s="75">
        <v>991</v>
      </c>
      <c r="B30" s="4" t="s">
        <v>404</v>
      </c>
      <c r="C30" s="138" t="s">
        <v>330</v>
      </c>
      <c r="D30" s="255"/>
    </row>
    <row r="31" spans="1:4" ht="41.25" hidden="1">
      <c r="A31" s="75">
        <v>991</v>
      </c>
      <c r="B31" s="4" t="s">
        <v>404</v>
      </c>
      <c r="C31" s="138" t="s">
        <v>411</v>
      </c>
      <c r="D31" s="139"/>
    </row>
    <row r="32" spans="1:4" ht="54.75" hidden="1">
      <c r="A32" s="75">
        <v>991</v>
      </c>
      <c r="B32" s="4" t="s">
        <v>404</v>
      </c>
      <c r="C32" s="138" t="s">
        <v>421</v>
      </c>
      <c r="D32" s="139"/>
    </row>
    <row r="33" spans="1:4" ht="54.75" hidden="1">
      <c r="A33" s="75">
        <v>991</v>
      </c>
      <c r="B33" s="4" t="s">
        <v>404</v>
      </c>
      <c r="C33" s="138" t="s">
        <v>422</v>
      </c>
      <c r="D33" s="139"/>
    </row>
    <row r="34" spans="1:4" s="253" customFormat="1" ht="41.25" hidden="1">
      <c r="A34" s="75">
        <v>991</v>
      </c>
      <c r="B34" s="4" t="s">
        <v>444</v>
      </c>
      <c r="C34" s="138" t="s">
        <v>439</v>
      </c>
      <c r="D34" s="255"/>
    </row>
    <row r="35" spans="1:4" s="253" customFormat="1" ht="41.25" hidden="1">
      <c r="A35" s="75">
        <v>991</v>
      </c>
      <c r="B35" s="4" t="s">
        <v>404</v>
      </c>
      <c r="C35" s="138" t="s">
        <v>443</v>
      </c>
      <c r="D35" s="139"/>
    </row>
    <row r="36" spans="1:4" s="253" customFormat="1" ht="54.75" hidden="1">
      <c r="A36" s="75">
        <v>991</v>
      </c>
      <c r="B36" s="4" t="s">
        <v>404</v>
      </c>
      <c r="C36" s="138" t="s">
        <v>450</v>
      </c>
      <c r="D36" s="255"/>
    </row>
    <row r="37" spans="1:4" s="253" customFormat="1" ht="13.5" hidden="1">
      <c r="A37" s="75">
        <v>991</v>
      </c>
      <c r="B37" s="4" t="s">
        <v>404</v>
      </c>
      <c r="C37" s="138" t="s">
        <v>449</v>
      </c>
      <c r="D37" s="255"/>
    </row>
    <row r="38" spans="1:4" ht="54.75" hidden="1">
      <c r="A38" s="75">
        <v>991</v>
      </c>
      <c r="B38" s="4" t="s">
        <v>405</v>
      </c>
      <c r="C38" s="5" t="s">
        <v>187</v>
      </c>
      <c r="D38" s="256">
        <f>D39+D40</f>
        <v>0</v>
      </c>
    </row>
    <row r="39" spans="1:4" ht="41.25" hidden="1">
      <c r="A39" s="75">
        <v>991</v>
      </c>
      <c r="B39" s="137" t="s">
        <v>405</v>
      </c>
      <c r="C39" s="195" t="s">
        <v>331</v>
      </c>
      <c r="D39" s="255"/>
    </row>
    <row r="40" spans="1:4" ht="69" hidden="1">
      <c r="A40" s="75">
        <v>991</v>
      </c>
      <c r="B40" s="140" t="s">
        <v>405</v>
      </c>
      <c r="C40" s="141" t="s">
        <v>332</v>
      </c>
      <c r="D40" s="257"/>
    </row>
    <row r="41" spans="1:4" ht="53.25" customHeight="1" hidden="1">
      <c r="A41" s="171">
        <v>991</v>
      </c>
      <c r="B41" s="4" t="s">
        <v>404</v>
      </c>
      <c r="C41" s="5" t="s">
        <v>326</v>
      </c>
      <c r="D41" s="276"/>
    </row>
    <row r="42" spans="1:4" ht="54.75" customHeight="1">
      <c r="A42" s="171">
        <v>991</v>
      </c>
      <c r="B42" s="4" t="s">
        <v>404</v>
      </c>
      <c r="C42" s="5" t="s">
        <v>327</v>
      </c>
      <c r="D42" s="276">
        <v>8</v>
      </c>
    </row>
    <row r="43" spans="1:4" ht="30" customHeight="1" hidden="1">
      <c r="A43" s="171">
        <v>991</v>
      </c>
      <c r="B43" s="4" t="s">
        <v>185</v>
      </c>
      <c r="C43" s="5" t="s">
        <v>328</v>
      </c>
      <c r="D43" s="276"/>
    </row>
    <row r="44" spans="1:4" ht="49.5" customHeight="1" hidden="1">
      <c r="A44" s="171">
        <v>991</v>
      </c>
      <c r="B44" s="4" t="s">
        <v>185</v>
      </c>
      <c r="C44" s="5" t="s">
        <v>395</v>
      </c>
      <c r="D44" s="181"/>
    </row>
    <row r="45" spans="1:4" ht="41.25" hidden="1">
      <c r="A45" s="171">
        <v>991</v>
      </c>
      <c r="B45" s="137" t="s">
        <v>185</v>
      </c>
      <c r="C45" s="138" t="s">
        <v>329</v>
      </c>
      <c r="D45" s="277"/>
    </row>
    <row r="46" spans="1:4" ht="13.5" hidden="1">
      <c r="A46" s="171">
        <v>991</v>
      </c>
      <c r="B46" s="137" t="s">
        <v>185</v>
      </c>
      <c r="C46" s="138" t="s">
        <v>330</v>
      </c>
      <c r="D46" s="277"/>
    </row>
    <row r="47" spans="1:4" ht="53.25" customHeight="1" hidden="1">
      <c r="A47" s="171">
        <v>991</v>
      </c>
      <c r="B47" s="4" t="s">
        <v>404</v>
      </c>
      <c r="C47" s="278" t="s">
        <v>411</v>
      </c>
      <c r="D47" s="277"/>
    </row>
    <row r="48" spans="1:4" ht="87" customHeight="1" hidden="1">
      <c r="A48" s="171">
        <v>991</v>
      </c>
      <c r="B48" s="4" t="s">
        <v>404</v>
      </c>
      <c r="C48" s="279" t="s">
        <v>427</v>
      </c>
      <c r="D48" s="277"/>
    </row>
    <row r="49" spans="1:4" ht="83.25" customHeight="1" hidden="1">
      <c r="A49" s="171">
        <v>991</v>
      </c>
      <c r="B49" s="4" t="s">
        <v>404</v>
      </c>
      <c r="C49" s="279" t="s">
        <v>428</v>
      </c>
      <c r="D49" s="277"/>
    </row>
    <row r="50" spans="1:4" ht="46.5" customHeight="1" hidden="1">
      <c r="A50" s="171">
        <v>991</v>
      </c>
      <c r="B50" s="4" t="s">
        <v>404</v>
      </c>
      <c r="C50" s="279" t="s">
        <v>330</v>
      </c>
      <c r="D50" s="277"/>
    </row>
    <row r="51" spans="1:4" ht="46.5" customHeight="1" hidden="1">
      <c r="A51" s="171">
        <v>991</v>
      </c>
      <c r="B51" s="4" t="s">
        <v>404</v>
      </c>
      <c r="C51" s="279" t="s">
        <v>439</v>
      </c>
      <c r="D51" s="277"/>
    </row>
    <row r="52" spans="1:4" ht="61.5" customHeight="1" hidden="1">
      <c r="A52" s="171">
        <v>991</v>
      </c>
      <c r="B52" s="4" t="s">
        <v>404</v>
      </c>
      <c r="C52" s="279" t="s">
        <v>443</v>
      </c>
      <c r="D52" s="277"/>
    </row>
    <row r="53" spans="1:4" ht="61.5" customHeight="1" hidden="1">
      <c r="A53" s="171">
        <v>991</v>
      </c>
      <c r="B53" s="4" t="s">
        <v>404</v>
      </c>
      <c r="C53" s="279" t="s">
        <v>468</v>
      </c>
      <c r="D53" s="280"/>
    </row>
    <row r="54" spans="1:4" ht="61.5" customHeight="1" hidden="1">
      <c r="A54" s="171">
        <v>991</v>
      </c>
      <c r="B54" s="4" t="s">
        <v>404</v>
      </c>
      <c r="C54" s="281" t="s">
        <v>449</v>
      </c>
      <c r="D54" s="280"/>
    </row>
    <row r="55" spans="1:4" ht="61.5" customHeight="1" hidden="1">
      <c r="A55" s="171">
        <v>991</v>
      </c>
      <c r="B55" s="4" t="s">
        <v>469</v>
      </c>
      <c r="C55" s="282" t="s">
        <v>470</v>
      </c>
      <c r="D55" s="280"/>
    </row>
    <row r="56" spans="1:4" ht="45.75" customHeight="1">
      <c r="A56" s="171">
        <v>991</v>
      </c>
      <c r="B56" s="4" t="s">
        <v>404</v>
      </c>
      <c r="C56" s="296" t="s">
        <v>411</v>
      </c>
      <c r="D56" s="277">
        <v>500</v>
      </c>
    </row>
    <row r="57" spans="1:4" ht="24.75" customHeight="1">
      <c r="A57" s="171">
        <v>991</v>
      </c>
      <c r="B57" s="4" t="s">
        <v>404</v>
      </c>
      <c r="C57" s="133" t="s">
        <v>330</v>
      </c>
      <c r="D57" s="277">
        <v>4</v>
      </c>
    </row>
    <row r="58" spans="1:4" ht="36" customHeight="1">
      <c r="A58" s="171">
        <v>991</v>
      </c>
      <c r="B58" s="4" t="s">
        <v>404</v>
      </c>
      <c r="C58" s="133" t="s">
        <v>484</v>
      </c>
      <c r="D58" s="277">
        <v>7.5</v>
      </c>
    </row>
    <row r="59" spans="1:4" ht="46.5" customHeight="1">
      <c r="A59" s="171">
        <v>991</v>
      </c>
      <c r="B59" s="4" t="s">
        <v>404</v>
      </c>
      <c r="C59" s="133" t="s">
        <v>485</v>
      </c>
      <c r="D59" s="277">
        <v>10.5</v>
      </c>
    </row>
    <row r="60" spans="1:4" ht="36.75" customHeight="1">
      <c r="A60" s="171">
        <v>991</v>
      </c>
      <c r="B60" s="4" t="s">
        <v>404</v>
      </c>
      <c r="C60" s="133" t="s">
        <v>486</v>
      </c>
      <c r="D60" s="277">
        <v>46.5</v>
      </c>
    </row>
    <row r="61" spans="1:4" ht="87" customHeight="1">
      <c r="A61" s="171">
        <v>991</v>
      </c>
      <c r="B61" s="4" t="s">
        <v>404</v>
      </c>
      <c r="C61" s="279" t="s">
        <v>427</v>
      </c>
      <c r="D61" s="277">
        <v>465.5</v>
      </c>
    </row>
    <row r="62" spans="1:4" ht="83.25" customHeight="1">
      <c r="A62" s="171">
        <v>991</v>
      </c>
      <c r="B62" s="4" t="s">
        <v>404</v>
      </c>
      <c r="C62" s="279" t="s">
        <v>428</v>
      </c>
      <c r="D62" s="277">
        <v>24.5</v>
      </c>
    </row>
    <row r="63" spans="1:4" ht="41.25" customHeight="1">
      <c r="A63" s="171">
        <v>991</v>
      </c>
      <c r="B63" s="140" t="s">
        <v>404</v>
      </c>
      <c r="C63" s="307" t="s">
        <v>488</v>
      </c>
      <c r="D63" s="277">
        <v>20</v>
      </c>
    </row>
    <row r="64" spans="1:4" ht="55.5" customHeight="1">
      <c r="A64" s="171">
        <v>991</v>
      </c>
      <c r="B64" s="4" t="s">
        <v>404</v>
      </c>
      <c r="C64" s="296" t="s">
        <v>489</v>
      </c>
      <c r="D64" s="277">
        <v>4.6</v>
      </c>
    </row>
    <row r="65" spans="1:4" ht="46.5" customHeight="1">
      <c r="A65" s="171">
        <v>991</v>
      </c>
      <c r="B65" s="4" t="s">
        <v>404</v>
      </c>
      <c r="C65" s="133" t="s">
        <v>490</v>
      </c>
      <c r="D65" s="277">
        <v>4.6</v>
      </c>
    </row>
    <row r="66" spans="1:4" ht="64.5" customHeight="1">
      <c r="A66" s="171">
        <v>991</v>
      </c>
      <c r="B66" s="4" t="s">
        <v>404</v>
      </c>
      <c r="C66" s="133" t="s">
        <v>493</v>
      </c>
      <c r="D66" s="277">
        <v>213</v>
      </c>
    </row>
    <row r="67" spans="1:4" ht="54.75">
      <c r="A67" s="171">
        <v>991</v>
      </c>
      <c r="B67" s="4" t="s">
        <v>405</v>
      </c>
      <c r="C67" s="5" t="s">
        <v>187</v>
      </c>
      <c r="D67" s="191">
        <f>D69+D68</f>
        <v>143.2</v>
      </c>
    </row>
    <row r="68" spans="1:4" ht="41.25">
      <c r="A68" s="171">
        <v>991</v>
      </c>
      <c r="B68" s="137" t="s">
        <v>405</v>
      </c>
      <c r="C68" s="195" t="s">
        <v>331</v>
      </c>
      <c r="D68" s="277">
        <v>18</v>
      </c>
    </row>
    <row r="69" spans="1:4" ht="69">
      <c r="A69" s="171">
        <v>991</v>
      </c>
      <c r="B69" s="140" t="s">
        <v>405</v>
      </c>
      <c r="C69" s="141" t="s">
        <v>332</v>
      </c>
      <c r="D69" s="283">
        <v>125.2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E7" sqref="E7"/>
    </sheetView>
  </sheetViews>
  <sheetFormatPr defaultColWidth="9.125" defaultRowHeight="12.75"/>
  <cols>
    <col min="1" max="1" width="6.875" style="6" customWidth="1"/>
    <col min="2" max="2" width="28.375" style="6" customWidth="1"/>
    <col min="3" max="3" width="65.50390625" style="6" customWidth="1"/>
    <col min="4" max="4" width="10.125" style="6" customWidth="1"/>
    <col min="5" max="5" width="9.50390625" style="6" bestFit="1" customWidth="1"/>
    <col min="6" max="16384" width="9.125" style="6" customWidth="1"/>
  </cols>
  <sheetData>
    <row r="1" ht="15.75" customHeight="1">
      <c r="E1" s="1" t="s">
        <v>138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2:7" ht="12.75" customHeight="1">
      <c r="B8" s="322" t="s">
        <v>457</v>
      </c>
      <c r="C8" s="322"/>
      <c r="D8" s="322"/>
      <c r="E8" s="322"/>
      <c r="G8" s="9"/>
    </row>
    <row r="9" spans="2:5" ht="29.25" customHeight="1">
      <c r="B9" s="322"/>
      <c r="C9" s="322"/>
      <c r="D9" s="322"/>
      <c r="E9" s="322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23" t="s">
        <v>50</v>
      </c>
      <c r="B11" s="323" t="s">
        <v>38</v>
      </c>
      <c r="C11" s="323" t="s">
        <v>1</v>
      </c>
      <c r="D11" s="323" t="s">
        <v>33</v>
      </c>
      <c r="E11" s="323"/>
    </row>
    <row r="12" spans="1:5" ht="21" customHeight="1">
      <c r="A12" s="323"/>
      <c r="B12" s="323"/>
      <c r="C12" s="323"/>
      <c r="D12" s="20" t="s">
        <v>333</v>
      </c>
      <c r="E12" s="20" t="s">
        <v>456</v>
      </c>
    </row>
    <row r="13" spans="1:5" ht="24" customHeight="1">
      <c r="A13" s="75">
        <v>991</v>
      </c>
      <c r="B13" s="33" t="s">
        <v>154</v>
      </c>
      <c r="C13" s="32" t="s">
        <v>34</v>
      </c>
      <c r="D13" s="73">
        <f>D14</f>
        <v>2817</v>
      </c>
      <c r="E13" s="73">
        <f>E14</f>
        <v>2816.4</v>
      </c>
    </row>
    <row r="14" spans="1:5" ht="30" customHeight="1">
      <c r="A14" s="75">
        <v>991</v>
      </c>
      <c r="B14" s="47" t="s">
        <v>155</v>
      </c>
      <c r="C14" s="4" t="s">
        <v>35</v>
      </c>
      <c r="D14" s="73">
        <f>D15+D19+D21</f>
        <v>2817</v>
      </c>
      <c r="E14" s="73">
        <f>E15+E19+E21</f>
        <v>2816.4</v>
      </c>
    </row>
    <row r="15" spans="1:5" ht="33.75" customHeight="1">
      <c r="A15" s="75">
        <v>991</v>
      </c>
      <c r="B15" s="4" t="s">
        <v>412</v>
      </c>
      <c r="C15" s="4" t="s">
        <v>156</v>
      </c>
      <c r="D15" s="73">
        <f>D16+D18</f>
        <v>1157.5</v>
      </c>
      <c r="E15" s="73">
        <f>E16+E18</f>
        <v>1176.7</v>
      </c>
    </row>
    <row r="16" spans="1:5" ht="31.5" customHeight="1">
      <c r="A16" s="75">
        <v>991</v>
      </c>
      <c r="B16" s="4" t="s">
        <v>402</v>
      </c>
      <c r="C16" s="4" t="s">
        <v>292</v>
      </c>
      <c r="D16" s="74">
        <v>1154.9</v>
      </c>
      <c r="E16" s="74">
        <v>1173.9</v>
      </c>
    </row>
    <row r="17" spans="1:5" ht="36.75" customHeight="1" hidden="1">
      <c r="A17" s="75">
        <v>991</v>
      </c>
      <c r="B17" s="4" t="s">
        <v>19</v>
      </c>
      <c r="C17" s="4" t="s">
        <v>323</v>
      </c>
      <c r="D17" s="74"/>
      <c r="E17" s="74"/>
    </row>
    <row r="18" spans="1:5" ht="64.5" customHeight="1">
      <c r="A18" s="75">
        <v>991</v>
      </c>
      <c r="B18" s="4" t="s">
        <v>402</v>
      </c>
      <c r="C18" s="4" t="s">
        <v>323</v>
      </c>
      <c r="D18" s="74">
        <v>2.6</v>
      </c>
      <c r="E18" s="74">
        <v>2.8</v>
      </c>
    </row>
    <row r="19" spans="1:5" ht="27">
      <c r="A19" s="75">
        <v>991</v>
      </c>
      <c r="B19" s="4" t="s">
        <v>409</v>
      </c>
      <c r="C19" s="4" t="s">
        <v>36</v>
      </c>
      <c r="D19" s="73">
        <f>D20</f>
        <v>82.8</v>
      </c>
      <c r="E19" s="192">
        <f>E20</f>
        <v>85.7</v>
      </c>
    </row>
    <row r="20" spans="1:5" ht="41.25">
      <c r="A20" s="75">
        <v>991</v>
      </c>
      <c r="B20" s="4" t="s">
        <v>403</v>
      </c>
      <c r="C20" s="5" t="s">
        <v>324</v>
      </c>
      <c r="D20" s="74">
        <v>82.8</v>
      </c>
      <c r="E20" s="193">
        <v>85.7</v>
      </c>
    </row>
    <row r="21" spans="1:6" ht="13.5">
      <c r="A21" s="75">
        <v>991</v>
      </c>
      <c r="B21" s="4" t="s">
        <v>413</v>
      </c>
      <c r="C21" s="4" t="s">
        <v>157</v>
      </c>
      <c r="D21" s="184">
        <f>D22</f>
        <v>1576.7</v>
      </c>
      <c r="E21" s="194">
        <f>E22</f>
        <v>1554</v>
      </c>
      <c r="F21" s="8"/>
    </row>
    <row r="22" spans="1:5" ht="41.25">
      <c r="A22" s="75">
        <v>991</v>
      </c>
      <c r="B22" s="4" t="s">
        <v>404</v>
      </c>
      <c r="C22" s="5" t="s">
        <v>186</v>
      </c>
      <c r="D22" s="136">
        <f>D23</f>
        <v>1576.7</v>
      </c>
      <c r="E22" s="136">
        <f>E23</f>
        <v>1554</v>
      </c>
    </row>
    <row r="23" spans="1:5" ht="13.5">
      <c r="A23" s="75">
        <v>991</v>
      </c>
      <c r="B23" s="4" t="s">
        <v>404</v>
      </c>
      <c r="C23" s="5" t="s">
        <v>325</v>
      </c>
      <c r="D23" s="136">
        <v>1576.7</v>
      </c>
      <c r="E23" s="136">
        <v>1554</v>
      </c>
    </row>
    <row r="24" spans="1:5" ht="41.25" hidden="1">
      <c r="A24" s="75">
        <v>991</v>
      </c>
      <c r="B24" s="4" t="s">
        <v>404</v>
      </c>
      <c r="C24" s="5" t="s">
        <v>326</v>
      </c>
      <c r="D24" s="136"/>
      <c r="E24" s="136"/>
    </row>
    <row r="25" spans="1:5" ht="41.25" hidden="1">
      <c r="A25" s="75">
        <v>991</v>
      </c>
      <c r="B25" s="4" t="s">
        <v>404</v>
      </c>
      <c r="C25" s="5" t="s">
        <v>327</v>
      </c>
      <c r="D25" s="136"/>
      <c r="E25" s="136"/>
    </row>
    <row r="26" spans="1:5" ht="27" hidden="1">
      <c r="A26" s="75">
        <v>991</v>
      </c>
      <c r="B26" s="4" t="s">
        <v>185</v>
      </c>
      <c r="C26" s="5" t="s">
        <v>328</v>
      </c>
      <c r="D26" s="136"/>
      <c r="E26" s="34"/>
    </row>
    <row r="27" spans="1:5" ht="41.25" hidden="1">
      <c r="A27" s="75">
        <v>991</v>
      </c>
      <c r="B27" s="4" t="s">
        <v>185</v>
      </c>
      <c r="C27" s="5" t="s">
        <v>399</v>
      </c>
      <c r="D27" s="183"/>
      <c r="E27" s="34"/>
    </row>
    <row r="28" spans="1:5" ht="41.25" hidden="1">
      <c r="A28" s="75">
        <v>991</v>
      </c>
      <c r="B28" s="137" t="s">
        <v>185</v>
      </c>
      <c r="C28" s="138" t="s">
        <v>329</v>
      </c>
      <c r="D28" s="139"/>
      <c r="E28" s="34"/>
    </row>
    <row r="29" spans="1:5" ht="13.5" hidden="1">
      <c r="A29" s="75">
        <v>991</v>
      </c>
      <c r="B29" s="137" t="s">
        <v>185</v>
      </c>
      <c r="C29" s="138" t="s">
        <v>330</v>
      </c>
      <c r="D29" s="139"/>
      <c r="E29" s="34"/>
    </row>
    <row r="30" spans="1:5" ht="54.75" hidden="1">
      <c r="A30" s="75">
        <v>991</v>
      </c>
      <c r="B30" s="4" t="s">
        <v>405</v>
      </c>
      <c r="C30" s="5" t="s">
        <v>187</v>
      </c>
      <c r="D30" s="136">
        <f>D31+D32</f>
        <v>0</v>
      </c>
      <c r="E30" s="34">
        <f>E31+E32</f>
        <v>0</v>
      </c>
    </row>
    <row r="31" spans="1:5" ht="41.25" hidden="1">
      <c r="A31" s="75">
        <v>991</v>
      </c>
      <c r="B31" s="137" t="s">
        <v>405</v>
      </c>
      <c r="C31" s="195" t="s">
        <v>331</v>
      </c>
      <c r="D31" s="139"/>
      <c r="E31" s="34"/>
    </row>
    <row r="32" spans="1:5" ht="69" hidden="1">
      <c r="A32" s="75">
        <v>991</v>
      </c>
      <c r="B32" s="140" t="s">
        <v>405</v>
      </c>
      <c r="C32" s="141" t="s">
        <v>332</v>
      </c>
      <c r="D32" s="142"/>
      <c r="E32" s="34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6">
      <selection activeCell="C56" sqref="C56"/>
    </sheetView>
  </sheetViews>
  <sheetFormatPr defaultColWidth="9.00390625" defaultRowHeight="12.75"/>
  <cols>
    <col min="2" max="2" width="66.50390625" style="0" customWidth="1"/>
    <col min="3" max="3" width="17.50390625" style="0" customWidth="1"/>
  </cols>
  <sheetData>
    <row r="1" s="6" customFormat="1" ht="12.75" customHeight="1">
      <c r="C1" s="1" t="s">
        <v>174</v>
      </c>
    </row>
    <row r="2" s="6" customFormat="1" ht="13.5">
      <c r="C2" s="1" t="s">
        <v>73</v>
      </c>
    </row>
    <row r="3" s="6" customFormat="1" ht="12.75" customHeight="1">
      <c r="C3" s="1" t="s">
        <v>190</v>
      </c>
    </row>
    <row r="4" spans="1:3" s="6" customFormat="1" ht="13.5">
      <c r="A4" s="9"/>
      <c r="C4" s="1" t="s">
        <v>191</v>
      </c>
    </row>
    <row r="5" spans="1:3" s="6" customFormat="1" ht="12.75" customHeight="1">
      <c r="A5" s="11"/>
      <c r="C5" s="1" t="s">
        <v>453</v>
      </c>
    </row>
    <row r="6" spans="1:6" s="6" customFormat="1" ht="13.5">
      <c r="A6" s="12"/>
      <c r="C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6" t="s">
        <v>459</v>
      </c>
      <c r="B8" s="316"/>
      <c r="C8" s="316"/>
      <c r="F8" s="9"/>
    </row>
    <row r="9" spans="1:3" s="6" customFormat="1" ht="29.25" customHeight="1">
      <c r="A9" s="316"/>
      <c r="B9" s="316"/>
      <c r="C9" s="316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89" t="s">
        <v>38</v>
      </c>
      <c r="B11" s="89" t="s">
        <v>201</v>
      </c>
      <c r="C11" s="29" t="s">
        <v>202</v>
      </c>
    </row>
    <row r="12" spans="1:3" s="6" customFormat="1" ht="32.25" customHeight="1">
      <c r="A12" s="90" t="s">
        <v>203</v>
      </c>
      <c r="B12" s="91" t="s">
        <v>39</v>
      </c>
      <c r="C12" s="260">
        <f>C13+C15+C16+C20+C21+C22+C19+C23</f>
        <v>2019.6060000000002</v>
      </c>
    </row>
    <row r="13" spans="1:3" s="6" customFormat="1" ht="30" customHeight="1">
      <c r="A13" s="93" t="s">
        <v>204</v>
      </c>
      <c r="B13" s="4" t="s">
        <v>205</v>
      </c>
      <c r="C13" s="94">
        <v>471.535</v>
      </c>
    </row>
    <row r="14" spans="1:3" s="6" customFormat="1" ht="47.25" customHeight="1" hidden="1">
      <c r="A14" s="93" t="s">
        <v>206</v>
      </c>
      <c r="B14" s="4" t="s">
        <v>207</v>
      </c>
      <c r="C14" s="95"/>
    </row>
    <row r="15" spans="1:3" s="6" customFormat="1" ht="49.5" customHeight="1">
      <c r="A15" s="93" t="s">
        <v>208</v>
      </c>
      <c r="B15" s="4" t="s">
        <v>40</v>
      </c>
      <c r="C15" s="261">
        <v>1269.901</v>
      </c>
    </row>
    <row r="16" spans="1:3" s="6" customFormat="1" ht="35.25" customHeight="1">
      <c r="A16" s="93" t="s">
        <v>209</v>
      </c>
      <c r="B16" s="4" t="s">
        <v>210</v>
      </c>
      <c r="C16" s="94">
        <v>187.17</v>
      </c>
    </row>
    <row r="17" spans="1:3" s="6" customFormat="1" ht="0.75" customHeight="1">
      <c r="A17" s="93" t="s">
        <v>211</v>
      </c>
      <c r="B17" s="4" t="s">
        <v>104</v>
      </c>
      <c r="C17" s="95">
        <v>1</v>
      </c>
    </row>
    <row r="18" spans="1:3" s="6" customFormat="1" ht="0.75" customHeight="1">
      <c r="A18" s="93"/>
      <c r="B18" s="4"/>
      <c r="C18" s="95"/>
    </row>
    <row r="19" spans="1:3" s="6" customFormat="1" ht="30" customHeight="1">
      <c r="A19" s="93" t="s">
        <v>211</v>
      </c>
      <c r="B19" s="4" t="s">
        <v>104</v>
      </c>
      <c r="C19" s="95">
        <v>75</v>
      </c>
    </row>
    <row r="20" spans="1:3" s="6" customFormat="1" ht="27.75" customHeight="1">
      <c r="A20" s="93" t="s">
        <v>212</v>
      </c>
      <c r="B20" s="4" t="s">
        <v>105</v>
      </c>
      <c r="C20" s="95">
        <v>1</v>
      </c>
    </row>
    <row r="21" spans="1:3" s="6" customFormat="1" ht="18" customHeight="1" hidden="1">
      <c r="A21" s="93" t="s">
        <v>213</v>
      </c>
      <c r="B21" s="4" t="s">
        <v>41</v>
      </c>
      <c r="C21" s="94"/>
    </row>
    <row r="22" spans="1:3" s="6" customFormat="1" ht="18" customHeight="1" hidden="1">
      <c r="A22" s="93" t="s">
        <v>213</v>
      </c>
      <c r="B22" s="4" t="s">
        <v>41</v>
      </c>
      <c r="C22" s="94"/>
    </row>
    <row r="23" spans="1:3" s="6" customFormat="1" ht="18" customHeight="1">
      <c r="A23" s="93" t="s">
        <v>213</v>
      </c>
      <c r="B23" s="4" t="s">
        <v>487</v>
      </c>
      <c r="C23" s="94">
        <v>15</v>
      </c>
    </row>
    <row r="24" spans="1:3" s="6" customFormat="1" ht="30.75" customHeight="1">
      <c r="A24" s="90" t="s">
        <v>214</v>
      </c>
      <c r="B24" s="96" t="s">
        <v>215</v>
      </c>
      <c r="C24" s="92">
        <f>C25</f>
        <v>81.9</v>
      </c>
    </row>
    <row r="25" spans="1:3" s="6" customFormat="1" ht="25.5" customHeight="1">
      <c r="A25" s="93" t="s">
        <v>216</v>
      </c>
      <c r="B25" s="4" t="s">
        <v>42</v>
      </c>
      <c r="C25" s="95">
        <v>81.9</v>
      </c>
    </row>
    <row r="26" spans="1:3" s="6" customFormat="1" ht="27">
      <c r="A26" s="90" t="s">
        <v>217</v>
      </c>
      <c r="B26" s="96" t="s">
        <v>43</v>
      </c>
      <c r="C26" s="231">
        <f>C28</f>
        <v>114</v>
      </c>
    </row>
    <row r="27" spans="1:3" s="6" customFormat="1" ht="48" customHeight="1" hidden="1">
      <c r="A27" s="93" t="s">
        <v>218</v>
      </c>
      <c r="B27" s="4" t="s">
        <v>219</v>
      </c>
      <c r="C27" s="258"/>
    </row>
    <row r="28" spans="1:3" s="6" customFormat="1" ht="13.5">
      <c r="A28" s="93" t="s">
        <v>220</v>
      </c>
      <c r="B28" s="4" t="s">
        <v>106</v>
      </c>
      <c r="C28" s="258">
        <v>114</v>
      </c>
    </row>
    <row r="29" spans="1:3" s="6" customFormat="1" ht="27" hidden="1">
      <c r="A29" s="93" t="s">
        <v>221</v>
      </c>
      <c r="B29" s="4" t="s">
        <v>107</v>
      </c>
      <c r="C29" s="95"/>
    </row>
    <row r="30" spans="1:3" s="8" customFormat="1" ht="13.5">
      <c r="A30" s="175" t="s">
        <v>222</v>
      </c>
      <c r="B30" s="32" t="s">
        <v>397</v>
      </c>
      <c r="C30" s="287">
        <f>C31+C32+C33</f>
        <v>271.44809999999995</v>
      </c>
    </row>
    <row r="31" spans="1:3" s="6" customFormat="1" ht="13.5">
      <c r="A31" s="93" t="s">
        <v>223</v>
      </c>
      <c r="B31" s="4" t="s">
        <v>224</v>
      </c>
      <c r="C31" s="95">
        <v>26</v>
      </c>
    </row>
    <row r="32" spans="1:3" s="6" customFormat="1" ht="13.5">
      <c r="A32" s="93" t="s">
        <v>227</v>
      </c>
      <c r="B32" s="4" t="s">
        <v>398</v>
      </c>
      <c r="C32" s="95">
        <v>125.2</v>
      </c>
    </row>
    <row r="33" spans="1:3" s="6" customFormat="1" ht="13.5">
      <c r="A33" s="93" t="s">
        <v>228</v>
      </c>
      <c r="B33" s="4" t="s">
        <v>467</v>
      </c>
      <c r="C33" s="286">
        <v>120.2481</v>
      </c>
    </row>
    <row r="34" spans="1:3" s="6" customFormat="1" ht="13.5">
      <c r="A34" s="90" t="s">
        <v>230</v>
      </c>
      <c r="B34" s="91" t="s">
        <v>231</v>
      </c>
      <c r="C34" s="231">
        <f>C36+C37</f>
        <v>323.7</v>
      </c>
    </row>
    <row r="35" spans="1:3" s="6" customFormat="1" ht="13.5" hidden="1">
      <c r="A35" s="93" t="s">
        <v>232</v>
      </c>
      <c r="B35" s="4" t="s">
        <v>233</v>
      </c>
      <c r="C35" s="258"/>
    </row>
    <row r="36" spans="1:3" s="6" customFormat="1" ht="13.5">
      <c r="A36" s="93" t="s">
        <v>234</v>
      </c>
      <c r="B36" s="4" t="s">
        <v>235</v>
      </c>
      <c r="C36" s="258">
        <v>21.5</v>
      </c>
    </row>
    <row r="37" spans="1:3" s="6" customFormat="1" ht="13.5">
      <c r="A37" s="93" t="s">
        <v>236</v>
      </c>
      <c r="B37" s="4" t="s">
        <v>44</v>
      </c>
      <c r="C37" s="258">
        <v>302.2</v>
      </c>
    </row>
    <row r="38" spans="1:3" s="6" customFormat="1" ht="13.5" hidden="1">
      <c r="A38" s="93" t="s">
        <v>237</v>
      </c>
      <c r="B38" s="4" t="s">
        <v>238</v>
      </c>
      <c r="C38" s="95"/>
    </row>
    <row r="39" spans="1:3" s="6" customFormat="1" ht="0.75" customHeight="1">
      <c r="A39" s="90" t="s">
        <v>239</v>
      </c>
      <c r="B39" s="91" t="s">
        <v>111</v>
      </c>
      <c r="C39" s="92"/>
    </row>
    <row r="40" spans="1:3" s="6" customFormat="1" ht="27" hidden="1">
      <c r="A40" s="93" t="s">
        <v>240</v>
      </c>
      <c r="B40" s="4" t="s">
        <v>112</v>
      </c>
      <c r="C40" s="95"/>
    </row>
    <row r="41" spans="1:3" s="6" customFormat="1" ht="13.5" hidden="1">
      <c r="A41" s="93" t="s">
        <v>241</v>
      </c>
      <c r="B41" s="4" t="s">
        <v>113</v>
      </c>
      <c r="C41" s="95"/>
    </row>
    <row r="42" spans="1:3" s="6" customFormat="1" ht="13.5">
      <c r="A42" s="90" t="s">
        <v>242</v>
      </c>
      <c r="B42" s="91" t="s">
        <v>71</v>
      </c>
      <c r="C42" s="97">
        <f>C43+C53</f>
        <v>2028.029</v>
      </c>
    </row>
    <row r="43" spans="1:3" s="6" customFormat="1" ht="13.5">
      <c r="A43" s="93" t="s">
        <v>243</v>
      </c>
      <c r="B43" s="4" t="s">
        <v>45</v>
      </c>
      <c r="C43" s="94">
        <v>1354.809</v>
      </c>
    </row>
    <row r="44" spans="1:3" s="6" customFormat="1" ht="14.25" customHeight="1" hidden="1">
      <c r="A44" s="93" t="s">
        <v>244</v>
      </c>
      <c r="B44" s="4" t="s">
        <v>114</v>
      </c>
      <c r="C44" s="95"/>
    </row>
    <row r="45" spans="1:3" s="6" customFormat="1" ht="13.5" hidden="1">
      <c r="A45" s="90" t="s">
        <v>245</v>
      </c>
      <c r="B45" s="91" t="s">
        <v>46</v>
      </c>
      <c r="C45" s="92"/>
    </row>
    <row r="46" spans="1:3" s="6" customFormat="1" ht="13.5" hidden="1">
      <c r="A46" s="93" t="s">
        <v>246</v>
      </c>
      <c r="B46" s="4" t="s">
        <v>47</v>
      </c>
      <c r="C46" s="95"/>
    </row>
    <row r="47" spans="1:3" s="6" customFormat="1" ht="13.5" hidden="1">
      <c r="A47" s="93" t="s">
        <v>247</v>
      </c>
      <c r="B47" s="4" t="s">
        <v>248</v>
      </c>
      <c r="C47" s="95"/>
    </row>
    <row r="48" spans="1:3" s="6" customFormat="1" ht="13.5" hidden="1">
      <c r="A48" s="90" t="s">
        <v>249</v>
      </c>
      <c r="B48" s="91" t="s">
        <v>48</v>
      </c>
      <c r="C48" s="92"/>
    </row>
    <row r="49" spans="1:3" s="6" customFormat="1" ht="13.5" hidden="1">
      <c r="A49" s="93" t="s">
        <v>250</v>
      </c>
      <c r="B49" s="4" t="s">
        <v>115</v>
      </c>
      <c r="C49" s="95"/>
    </row>
    <row r="50" spans="1:3" s="6" customFormat="1" ht="13.5" hidden="1">
      <c r="A50" s="93" t="s">
        <v>251</v>
      </c>
      <c r="B50" s="4" t="s">
        <v>252</v>
      </c>
      <c r="C50" s="95"/>
    </row>
    <row r="51" spans="1:3" s="6" customFormat="1" ht="27" hidden="1">
      <c r="A51" s="90" t="s">
        <v>253</v>
      </c>
      <c r="B51" s="91" t="s">
        <v>254</v>
      </c>
      <c r="C51" s="92"/>
    </row>
    <row r="52" spans="1:3" s="6" customFormat="1" ht="13.5" hidden="1">
      <c r="A52" s="93" t="s">
        <v>255</v>
      </c>
      <c r="B52" s="98" t="s">
        <v>116</v>
      </c>
      <c r="C52" s="95"/>
    </row>
    <row r="53" spans="1:3" s="6" customFormat="1" ht="13.5">
      <c r="A53" s="93" t="s">
        <v>244</v>
      </c>
      <c r="B53" s="98" t="s">
        <v>114</v>
      </c>
      <c r="C53" s="94">
        <v>673.22</v>
      </c>
    </row>
    <row r="54" spans="1:3" s="8" customFormat="1" ht="13.5" hidden="1">
      <c r="A54" s="175" t="s">
        <v>249</v>
      </c>
      <c r="B54" s="234" t="s">
        <v>416</v>
      </c>
      <c r="C54" s="176">
        <f>C55</f>
        <v>0</v>
      </c>
    </row>
    <row r="55" spans="1:3" s="6" customFormat="1" ht="13.5" hidden="1">
      <c r="A55" s="93" t="s">
        <v>251</v>
      </c>
      <c r="B55" s="98" t="s">
        <v>252</v>
      </c>
      <c r="C55" s="95"/>
    </row>
    <row r="56" spans="1:3" s="6" customFormat="1" ht="13.5">
      <c r="A56" s="93" t="s">
        <v>249</v>
      </c>
      <c r="B56" s="98" t="s">
        <v>416</v>
      </c>
      <c r="C56" s="95">
        <f>C57</f>
        <v>7</v>
      </c>
    </row>
    <row r="57" spans="1:3" s="6" customFormat="1" ht="13.5">
      <c r="A57" s="93" t="s">
        <v>251</v>
      </c>
      <c r="B57" s="98" t="s">
        <v>252</v>
      </c>
      <c r="C57" s="95">
        <v>7</v>
      </c>
    </row>
    <row r="58" spans="1:3" s="6" customFormat="1" ht="13.5">
      <c r="A58" s="99"/>
      <c r="B58" s="100" t="s">
        <v>69</v>
      </c>
      <c r="C58" s="228">
        <f>C42+C34+C26+C24+C12+C48+C30+C54+C57</f>
        <v>4845.6831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2" max="2" width="78.375" style="0" customWidth="1"/>
    <col min="3" max="3" width="13.50390625" style="0" customWidth="1"/>
    <col min="4" max="4" width="12.125" style="0" customWidth="1"/>
  </cols>
  <sheetData>
    <row r="1" s="6" customFormat="1" ht="12.75" customHeight="1">
      <c r="D1" s="1" t="s">
        <v>175</v>
      </c>
    </row>
    <row r="2" s="6" customFormat="1" ht="13.5">
      <c r="D2" s="1" t="s">
        <v>73</v>
      </c>
    </row>
    <row r="3" s="6" customFormat="1" ht="12.75" customHeight="1">
      <c r="D3" s="1" t="s">
        <v>190</v>
      </c>
    </row>
    <row r="4" spans="1:4" s="6" customFormat="1" ht="13.5">
      <c r="A4" s="9"/>
      <c r="D4" s="1" t="s">
        <v>191</v>
      </c>
    </row>
    <row r="5" spans="1:4" s="6" customFormat="1" ht="12.75" customHeight="1">
      <c r="A5" s="11"/>
      <c r="D5" s="1" t="s">
        <v>453</v>
      </c>
    </row>
    <row r="6" spans="1:6" s="6" customFormat="1" ht="13.5">
      <c r="A6" s="12"/>
      <c r="D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6" t="s">
        <v>460</v>
      </c>
      <c r="B8" s="316"/>
      <c r="C8" s="316"/>
      <c r="D8" s="316"/>
      <c r="F8" s="9"/>
    </row>
    <row r="9" spans="1:4" s="6" customFormat="1" ht="29.25" customHeight="1">
      <c r="A9" s="316"/>
      <c r="B9" s="316"/>
      <c r="C9" s="316"/>
      <c r="D9" s="316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24" t="s">
        <v>38</v>
      </c>
      <c r="B11" s="324" t="s">
        <v>201</v>
      </c>
      <c r="C11" s="324" t="s">
        <v>33</v>
      </c>
      <c r="D11" s="324"/>
    </row>
    <row r="12" spans="1:4" s="6" customFormat="1" ht="32.25" customHeight="1">
      <c r="A12" s="324"/>
      <c r="B12" s="324"/>
      <c r="C12" s="80" t="s">
        <v>333</v>
      </c>
      <c r="D12" s="20" t="s">
        <v>456</v>
      </c>
    </row>
    <row r="13" spans="1:4" s="6" customFormat="1" ht="32.25" customHeight="1">
      <c r="A13" s="90" t="s">
        <v>203</v>
      </c>
      <c r="B13" s="91" t="s">
        <v>39</v>
      </c>
      <c r="C13" s="186">
        <f>C14+C16+C17+C18+C19</f>
        <v>1691.9620000000002</v>
      </c>
      <c r="D13" s="186">
        <f>D14+D16+D17+D18+D19</f>
        <v>1630.162</v>
      </c>
    </row>
    <row r="14" spans="1:4" s="6" customFormat="1" ht="43.5" customHeight="1">
      <c r="A14" s="93" t="s">
        <v>204</v>
      </c>
      <c r="B14" s="4" t="s">
        <v>205</v>
      </c>
      <c r="C14" s="118">
        <v>471.535</v>
      </c>
      <c r="D14" s="118">
        <v>471.535</v>
      </c>
    </row>
    <row r="15" spans="1:4" s="6" customFormat="1" ht="30.75" customHeight="1" hidden="1">
      <c r="A15" s="93" t="s">
        <v>206</v>
      </c>
      <c r="B15" s="4" t="s">
        <v>207</v>
      </c>
      <c r="C15" s="118"/>
      <c r="D15" s="119"/>
    </row>
    <row r="16" spans="1:4" s="6" customFormat="1" ht="34.5" customHeight="1">
      <c r="A16" s="93" t="s">
        <v>208</v>
      </c>
      <c r="B16" s="4" t="s">
        <v>40</v>
      </c>
      <c r="C16" s="118">
        <v>1032.257</v>
      </c>
      <c r="D16" s="119">
        <v>970.457</v>
      </c>
    </row>
    <row r="17" spans="1:4" s="6" customFormat="1" ht="29.25" customHeight="1">
      <c r="A17" s="93" t="s">
        <v>209</v>
      </c>
      <c r="B17" s="4" t="s">
        <v>210</v>
      </c>
      <c r="C17" s="118">
        <v>187.17</v>
      </c>
      <c r="D17" s="118">
        <v>187.17</v>
      </c>
    </row>
    <row r="18" spans="1:4" s="6" customFormat="1" ht="13.5">
      <c r="A18" s="93" t="s">
        <v>212</v>
      </c>
      <c r="B18" s="4" t="s">
        <v>105</v>
      </c>
      <c r="C18" s="95">
        <v>1</v>
      </c>
      <c r="D18" s="95">
        <v>1</v>
      </c>
    </row>
    <row r="19" spans="1:4" s="6" customFormat="1" ht="18.75" customHeight="1" hidden="1">
      <c r="A19" s="93" t="s">
        <v>213</v>
      </c>
      <c r="B19" s="4" t="s">
        <v>41</v>
      </c>
      <c r="C19" s="94"/>
      <c r="D19" s="94"/>
    </row>
    <row r="20" spans="1:4" s="6" customFormat="1" ht="13.5">
      <c r="A20" s="90" t="s">
        <v>214</v>
      </c>
      <c r="B20" s="96" t="s">
        <v>215</v>
      </c>
      <c r="C20" s="101">
        <f>C21</f>
        <v>82.8</v>
      </c>
      <c r="D20" s="101">
        <f>D21</f>
        <v>85.7</v>
      </c>
    </row>
    <row r="21" spans="1:4" s="6" customFormat="1" ht="13.5">
      <c r="A21" s="93" t="s">
        <v>216</v>
      </c>
      <c r="B21" s="4" t="s">
        <v>42</v>
      </c>
      <c r="C21" s="102">
        <v>82.8</v>
      </c>
      <c r="D21" s="103">
        <v>85.7</v>
      </c>
    </row>
    <row r="22" spans="1:4" s="6" customFormat="1" ht="27">
      <c r="A22" s="90" t="s">
        <v>217</v>
      </c>
      <c r="B22" s="96" t="s">
        <v>43</v>
      </c>
      <c r="C22" s="101">
        <f>C24</f>
        <v>10</v>
      </c>
      <c r="D22" s="186">
        <f>D24</f>
        <v>5.485</v>
      </c>
    </row>
    <row r="23" spans="1:4" s="6" customFormat="1" ht="30.75" customHeight="1" hidden="1">
      <c r="A23" s="93" t="s">
        <v>218</v>
      </c>
      <c r="B23" s="4" t="s">
        <v>219</v>
      </c>
      <c r="C23" s="106"/>
      <c r="D23" s="105"/>
    </row>
    <row r="24" spans="1:4" s="6" customFormat="1" ht="13.5">
      <c r="A24" s="93" t="s">
        <v>220</v>
      </c>
      <c r="B24" s="4" t="s">
        <v>106</v>
      </c>
      <c r="C24" s="102">
        <v>10</v>
      </c>
      <c r="D24" s="118">
        <v>5.485</v>
      </c>
    </row>
    <row r="25" spans="1:4" s="6" customFormat="1" ht="27" hidden="1">
      <c r="A25" s="93" t="s">
        <v>221</v>
      </c>
      <c r="B25" s="4" t="s">
        <v>107</v>
      </c>
      <c r="C25" s="105"/>
      <c r="D25" s="105"/>
    </row>
    <row r="26" spans="1:4" s="6" customFormat="1" ht="0.75" customHeight="1">
      <c r="A26" s="90" t="s">
        <v>222</v>
      </c>
      <c r="B26" s="91" t="s">
        <v>108</v>
      </c>
      <c r="C26" s="107"/>
      <c r="D26" s="107"/>
    </row>
    <row r="27" spans="1:4" s="6" customFormat="1" ht="13.5" hidden="1">
      <c r="A27" s="93" t="s">
        <v>223</v>
      </c>
      <c r="B27" s="4" t="s">
        <v>224</v>
      </c>
      <c r="C27" s="104"/>
      <c r="D27" s="105"/>
    </row>
    <row r="28" spans="1:4" s="6" customFormat="1" ht="13.5" hidden="1">
      <c r="A28" s="93" t="s">
        <v>225</v>
      </c>
      <c r="B28" s="4" t="s">
        <v>131</v>
      </c>
      <c r="C28" s="103"/>
      <c r="D28" s="103"/>
    </row>
    <row r="29" spans="1:4" s="6" customFormat="1" ht="14.25" hidden="1">
      <c r="A29" s="93" t="s">
        <v>226</v>
      </c>
      <c r="B29" s="4" t="s">
        <v>109</v>
      </c>
      <c r="C29" s="108"/>
      <c r="D29" s="108"/>
    </row>
    <row r="30" spans="1:4" s="6" customFormat="1" ht="13.5" hidden="1">
      <c r="A30" s="93" t="s">
        <v>227</v>
      </c>
      <c r="B30" s="4" t="s">
        <v>110</v>
      </c>
      <c r="C30" s="109"/>
      <c r="D30" s="109"/>
    </row>
    <row r="31" spans="1:4" s="6" customFormat="1" ht="13.5" hidden="1">
      <c r="A31" s="93" t="s">
        <v>228</v>
      </c>
      <c r="B31" s="4" t="s">
        <v>229</v>
      </c>
      <c r="C31" s="109"/>
      <c r="D31" s="109"/>
    </row>
    <row r="32" spans="1:4" s="8" customFormat="1" ht="13.5" hidden="1">
      <c r="A32" s="175" t="s">
        <v>222</v>
      </c>
      <c r="B32" s="32" t="s">
        <v>108</v>
      </c>
      <c r="C32" s="177">
        <f>C33+C34</f>
        <v>0</v>
      </c>
      <c r="D32" s="177">
        <f>D33+D34</f>
        <v>0</v>
      </c>
    </row>
    <row r="33" spans="1:4" s="6" customFormat="1" ht="13.5" hidden="1">
      <c r="A33" s="93" t="s">
        <v>223</v>
      </c>
      <c r="B33" s="4" t="s">
        <v>224</v>
      </c>
      <c r="C33" s="109"/>
      <c r="D33" s="109"/>
    </row>
    <row r="34" spans="1:4" s="6" customFormat="1" ht="13.5" hidden="1">
      <c r="A34" s="93" t="s">
        <v>227</v>
      </c>
      <c r="B34" s="4" t="s">
        <v>110</v>
      </c>
      <c r="C34" s="109"/>
      <c r="D34" s="109"/>
    </row>
    <row r="35" spans="1:4" s="6" customFormat="1" ht="13.5">
      <c r="A35" s="90" t="s">
        <v>230</v>
      </c>
      <c r="B35" s="91" t="s">
        <v>231</v>
      </c>
      <c r="C35" s="107">
        <f>C37+C38</f>
        <v>21.542</v>
      </c>
      <c r="D35" s="107">
        <f>D37+D38</f>
        <v>12.2</v>
      </c>
    </row>
    <row r="36" spans="1:4" s="6" customFormat="1" ht="13.5" hidden="1">
      <c r="A36" s="93" t="s">
        <v>232</v>
      </c>
      <c r="B36" s="4" t="s">
        <v>233</v>
      </c>
      <c r="C36" s="109"/>
      <c r="D36" s="109"/>
    </row>
    <row r="37" spans="1:4" s="6" customFormat="1" ht="13.5" hidden="1">
      <c r="A37" s="93" t="s">
        <v>234</v>
      </c>
      <c r="B37" s="4" t="s">
        <v>235</v>
      </c>
      <c r="C37" s="109"/>
      <c r="D37" s="109"/>
    </row>
    <row r="38" spans="1:4" s="6" customFormat="1" ht="13.5">
      <c r="A38" s="93" t="s">
        <v>236</v>
      </c>
      <c r="B38" s="4" t="s">
        <v>44</v>
      </c>
      <c r="C38" s="110">
        <v>21.542</v>
      </c>
      <c r="D38" s="110">
        <v>12.2</v>
      </c>
    </row>
    <row r="39" spans="1:4" s="6" customFormat="1" ht="14.25" customHeight="1" hidden="1">
      <c r="A39" s="93" t="s">
        <v>237</v>
      </c>
      <c r="B39" s="4" t="s">
        <v>238</v>
      </c>
      <c r="C39" s="110"/>
      <c r="D39" s="110">
        <v>0</v>
      </c>
    </row>
    <row r="40" spans="1:4" s="6" customFormat="1" ht="13.5" hidden="1">
      <c r="A40" s="90" t="s">
        <v>239</v>
      </c>
      <c r="B40" s="91" t="s">
        <v>111</v>
      </c>
      <c r="C40" s="107"/>
      <c r="D40" s="107"/>
    </row>
    <row r="41" spans="1:4" s="6" customFormat="1" ht="13.5" hidden="1">
      <c r="A41" s="93" t="s">
        <v>240</v>
      </c>
      <c r="B41" s="4" t="s">
        <v>112</v>
      </c>
      <c r="C41" s="110"/>
      <c r="D41" s="110"/>
    </row>
    <row r="42" spans="1:4" s="6" customFormat="1" ht="13.5" hidden="1">
      <c r="A42" s="93" t="s">
        <v>241</v>
      </c>
      <c r="B42" s="4" t="s">
        <v>113</v>
      </c>
      <c r="C42" s="110"/>
      <c r="D42" s="110"/>
    </row>
    <row r="43" spans="1:4" s="6" customFormat="1" ht="13.5">
      <c r="A43" s="90" t="s">
        <v>242</v>
      </c>
      <c r="B43" s="91" t="s">
        <v>71</v>
      </c>
      <c r="C43" s="107">
        <f>C44+C56</f>
        <v>1138.683</v>
      </c>
      <c r="D43" s="107">
        <f>D44+D56</f>
        <v>1138.683</v>
      </c>
    </row>
    <row r="44" spans="1:4" s="6" customFormat="1" ht="13.5">
      <c r="A44" s="93" t="s">
        <v>243</v>
      </c>
      <c r="B44" s="4" t="s">
        <v>45</v>
      </c>
      <c r="C44" s="110">
        <v>693.887</v>
      </c>
      <c r="D44" s="110">
        <v>693.887</v>
      </c>
    </row>
    <row r="45" spans="1:4" s="6" customFormat="1" ht="14.25" customHeight="1" hidden="1">
      <c r="A45" s="93" t="s">
        <v>244</v>
      </c>
      <c r="B45" s="4" t="s">
        <v>114</v>
      </c>
      <c r="C45" s="109"/>
      <c r="D45" s="109"/>
    </row>
    <row r="46" spans="1:4" s="6" customFormat="1" ht="13.5" hidden="1">
      <c r="A46" s="90" t="s">
        <v>245</v>
      </c>
      <c r="B46" s="91" t="s">
        <v>46</v>
      </c>
      <c r="C46" s="107"/>
      <c r="D46" s="107"/>
    </row>
    <row r="47" spans="1:4" s="6" customFormat="1" ht="13.5" hidden="1">
      <c r="A47" s="93" t="s">
        <v>246</v>
      </c>
      <c r="B47" s="4" t="s">
        <v>47</v>
      </c>
      <c r="C47" s="109"/>
      <c r="D47" s="109"/>
    </row>
    <row r="48" spans="1:4" s="6" customFormat="1" ht="13.5" hidden="1">
      <c r="A48" s="93" t="s">
        <v>247</v>
      </c>
      <c r="B48" s="4" t="s">
        <v>248</v>
      </c>
      <c r="C48" s="109"/>
      <c r="D48" s="109"/>
    </row>
    <row r="49" spans="1:4" s="6" customFormat="1" ht="13.5" hidden="1">
      <c r="A49" s="90" t="s">
        <v>249</v>
      </c>
      <c r="B49" s="91" t="s">
        <v>48</v>
      </c>
      <c r="C49" s="107"/>
      <c r="D49" s="107"/>
    </row>
    <row r="50" spans="1:4" s="6" customFormat="1" ht="13.5" hidden="1">
      <c r="A50" s="93" t="s">
        <v>250</v>
      </c>
      <c r="B50" s="4" t="s">
        <v>115</v>
      </c>
      <c r="C50" s="109"/>
      <c r="D50" s="109"/>
    </row>
    <row r="51" spans="1:4" s="6" customFormat="1" ht="13.5" hidden="1">
      <c r="A51" s="93" t="s">
        <v>251</v>
      </c>
      <c r="B51" s="4" t="s">
        <v>252</v>
      </c>
      <c r="C51" s="109"/>
      <c r="D51" s="109"/>
    </row>
    <row r="52" spans="1:4" s="6" customFormat="1" ht="0.75" customHeight="1" hidden="1">
      <c r="A52" s="90" t="s">
        <v>253</v>
      </c>
      <c r="B52" s="91" t="s">
        <v>254</v>
      </c>
      <c r="C52" s="107"/>
      <c r="D52" s="107"/>
    </row>
    <row r="53" spans="1:4" s="6" customFormat="1" ht="13.5" hidden="1">
      <c r="A53" s="93" t="s">
        <v>255</v>
      </c>
      <c r="B53" s="98" t="s">
        <v>116</v>
      </c>
      <c r="C53" s="109"/>
      <c r="D53" s="109"/>
    </row>
    <row r="54" spans="1:4" s="6" customFormat="1" ht="2.25" customHeight="1" hidden="1">
      <c r="A54" s="90" t="s">
        <v>256</v>
      </c>
      <c r="B54" s="96" t="s">
        <v>117</v>
      </c>
      <c r="C54" s="107"/>
      <c r="D54" s="107"/>
    </row>
    <row r="55" spans="1:4" s="6" customFormat="1" ht="13.5" hidden="1">
      <c r="A55" s="93" t="s">
        <v>257</v>
      </c>
      <c r="B55" s="98" t="s">
        <v>118</v>
      </c>
      <c r="C55" s="109"/>
      <c r="D55" s="109"/>
    </row>
    <row r="56" spans="1:4" s="6" customFormat="1" ht="13.5">
      <c r="A56" s="93" t="s">
        <v>244</v>
      </c>
      <c r="B56" s="98" t="s">
        <v>114</v>
      </c>
      <c r="C56" s="109">
        <v>444.796</v>
      </c>
      <c r="D56" s="109">
        <v>444.796</v>
      </c>
    </row>
    <row r="57" spans="1:4" s="6" customFormat="1" ht="32.25" customHeight="1">
      <c r="A57" s="90" t="s">
        <v>258</v>
      </c>
      <c r="B57" s="96" t="s">
        <v>461</v>
      </c>
      <c r="C57" s="120">
        <v>75.513</v>
      </c>
      <c r="D57" s="120">
        <v>151.17</v>
      </c>
    </row>
    <row r="58" spans="1:4" s="6" customFormat="1" ht="12.75" customHeight="1">
      <c r="A58" s="325" t="s">
        <v>69</v>
      </c>
      <c r="B58" s="325"/>
      <c r="C58" s="187">
        <f>C43+C35+C32+C22+C20+C13+C57</f>
        <v>3020.5</v>
      </c>
      <c r="D58" s="187">
        <f>D43+D35+D32+D22+D20+D13+D57</f>
        <v>3023.4</v>
      </c>
    </row>
  </sheetData>
  <sheetProtection/>
  <mergeCells count="5">
    <mergeCell ref="A8:D9"/>
    <mergeCell ref="A11:A12"/>
    <mergeCell ref="B11:B12"/>
    <mergeCell ref="C11:D11"/>
    <mergeCell ref="A58:B5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7</cp:lastModifiedBy>
  <cp:lastPrinted>2018-08-08T01:40:24Z</cp:lastPrinted>
  <dcterms:created xsi:type="dcterms:W3CDTF">2009-12-08T03:06:20Z</dcterms:created>
  <dcterms:modified xsi:type="dcterms:W3CDTF">2018-08-08T04:18:51Z</dcterms:modified>
  <cp:category/>
  <cp:version/>
  <cp:contentType/>
  <cp:contentStatus/>
</cp:coreProperties>
</file>