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Примерный Справочник ЦС" sheetId="15" r:id="rId15"/>
    <sheet name="мбт" sheetId="16" r:id="rId16"/>
  </sheets>
  <definedNames>
    <definedName name="_xlnm.Print_Titles" localSheetId="0">'1'!$11:$11</definedName>
    <definedName name="_xlnm.Print_Titles" localSheetId="9">'10'!$9:$10</definedName>
    <definedName name="_xlnm.Print_Titles" localSheetId="3">'4'!$11:$11</definedName>
    <definedName name="_xlnm.Print_Titles" localSheetId="4">'5'!$11:$12</definedName>
    <definedName name="_xlnm.Print_Titles" localSheetId="14">'Примерный Справочник ЦС'!$5:$5</definedName>
    <definedName name="_xlnm.Print_Area" localSheetId="0">'1'!$A$1:$D$35</definedName>
    <definedName name="_xlnm.Print_Area" localSheetId="9">'10'!$A$1:$H$104</definedName>
    <definedName name="_xlnm.Print_Area" localSheetId="10">'11'!#REF!</definedName>
    <definedName name="_xlnm.Print_Area" localSheetId="13">'14'!$A$1:$C$20</definedName>
    <definedName name="_xlnm.Print_Area" localSheetId="1">'2'!$A$1:$D$25</definedName>
    <definedName name="_xlnm.Print_Area" localSheetId="2">'3'!$A$1:$D$20</definedName>
    <definedName name="_xlnm.Print_Area" localSheetId="5">'6'!$A$1:$D$23</definedName>
    <definedName name="_xlnm.Print_Area" localSheetId="6">'7'!$A$1:$E$22</definedName>
  </definedNames>
  <calcPr fullCalcOnLoad="1"/>
</workbook>
</file>

<file path=xl/sharedStrings.xml><?xml version="1.0" encoding="utf-8"?>
<sst xmlns="http://schemas.openxmlformats.org/spreadsheetml/2006/main" count="1624" uniqueCount="524">
  <si>
    <t>Код бюджетной классификации Российской Федерации</t>
  </si>
  <si>
    <t>Наименование</t>
  </si>
  <si>
    <t>главного администратора доходов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</si>
  <si>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</si>
  <si>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</si>
  <si>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</si>
  <si>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</si>
  <si>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</si>
  <si>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</si>
  <si>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</si>
  <si>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</si>
  <si>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</si>
  <si>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</si>
  <si>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</si>
  <si>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</si>
  <si>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</si>
  <si>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</si>
  <si>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</si>
  <si>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</si>
  <si>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</si>
  <si>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</si>
  <si>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</si>
  <si>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</si>
  <si>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</si>
  <si>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</si>
  <si>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</si>
  <si>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</si>
  <si>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</si>
  <si>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</si>
  <si>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</si>
  <si>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</si>
  <si>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</si>
  <si>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</si>
  <si>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</si>
  <si>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</si>
  <si>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</si>
  <si>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</si>
  <si>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</si>
  <si>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</si>
  <si>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</si>
  <si>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</si>
  <si>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</si>
  <si>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</si>
  <si>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</si>
  <si>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</si>
  <si>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</si>
  <si>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</si>
  <si>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</si>
  <si>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</si>
  <si>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</si>
  <si>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</si>
  <si>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</si>
  <si>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</si>
  <si>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</si>
  <si>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</si>
  <si>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</si>
  <si>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</si>
  <si>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</si>
  <si>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</si>
  <si>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</si>
  <si>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</si>
  <si>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</si>
  <si>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</si>
  <si>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</si>
  <si>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</si>
  <si>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</si>
  <si>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</si>
  <si>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</si>
  <si>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</si>
  <si>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</si>
  <si>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</si>
  <si>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</si>
  <si>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</si>
  <si>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</si>
  <si>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</si>
  <si>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</si>
  <si>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</si>
  <si>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</si>
  <si>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</si>
  <si>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</si>
  <si>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сумма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</si>
  <si>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</si>
  <si>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</si>
  <si>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</si>
  <si>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</si>
  <si>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</si>
  <si>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</si>
  <si>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</si>
  <si>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</si>
  <si>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</si>
  <si>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</si>
  <si>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</si>
  <si>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</si>
  <si>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</si>
  <si>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</si>
  <si>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</si>
  <si>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</si>
  <si>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</si>
  <si>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</si>
  <si>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</si>
  <si>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</si>
  <si>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</si>
  <si>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</si>
  <si>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</si>
  <si>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</si>
  <si>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</si>
  <si>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</si>
  <si>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</si>
  <si>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</si>
  <si>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</si>
  <si>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</si>
  <si>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</si>
  <si>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</si>
  <si>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</si>
  <si>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</si>
  <si>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</si>
  <si>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</si>
  <si>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</si>
  <si>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</si>
  <si>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</si>
  <si>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</si>
  <si>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</si>
  <si>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</si>
  <si>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</si>
  <si>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</si>
  <si>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</si>
  <si>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</si>
  <si>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</si>
  <si>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</si>
  <si>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</si>
  <si>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</si>
  <si>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</si>
  <si>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</si>
  <si>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</si>
  <si>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</si>
  <si>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</si>
  <si>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</si>
  <si>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</si>
  <si>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</si>
  <si>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</si>
  <si>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</si>
  <si>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</si>
  <si>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</si>
  <si>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</si>
  <si>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</si>
  <si>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</si>
  <si>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540</t>
  </si>
  <si>
    <t>Доплаты к пенсиям, дополнительное пенсионное обеспечение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</si>
  <si>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</si>
  <si>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</si>
  <si>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</si>
  <si>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</si>
  <si>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</si>
  <si>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</si>
  <si>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</si>
  <si>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</si>
  <si>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</si>
  <si>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</si>
  <si>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</si>
  <si>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</si>
  <si>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</si>
  <si>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</si>
  <si>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</si>
  <si>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</si>
  <si>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</si>
  <si>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</si>
  <si>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</si>
  <si>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</si>
  <si>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</si>
  <si>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</si>
  <si>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</si>
  <si>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</si>
  <si>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</si>
  <si>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</si>
  <si>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</si>
  <si>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</si>
  <si>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</si>
  <si>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</si>
  <si>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</si>
  <si>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</si>
  <si>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</si>
  <si>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</si>
  <si>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</si>
  <si>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</si>
  <si>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ОБСЛУЖИВАНИЕ ГОСУДАРСТВЕННОГО И МУНИЦИПАЛЬНОГО ДОЛГА</t>
  </si>
  <si>
    <t>Выполнение других обязательств муниципального образования</t>
  </si>
  <si>
    <t>Другие виды транспорта</t>
  </si>
  <si>
    <t>111</t>
  </si>
  <si>
    <t>112</t>
  </si>
  <si>
    <t>730</t>
  </si>
  <si>
    <t>Обслуживание муниципального долга</t>
  </si>
  <si>
    <t>Условно утвержденные расходы</t>
  </si>
  <si>
    <t>2016 г.</t>
  </si>
  <si>
    <t>999 81 00</t>
  </si>
  <si>
    <t>999 81 01</t>
  </si>
  <si>
    <t>999 81 02</t>
  </si>
  <si>
    <t>999 8102</t>
  </si>
  <si>
    <t>999 8600</t>
  </si>
  <si>
    <t>999 8602</t>
  </si>
  <si>
    <t>999 8290</t>
  </si>
  <si>
    <t>999 8230</t>
  </si>
  <si>
    <t>999 8700</t>
  </si>
  <si>
    <t>999 4200</t>
  </si>
  <si>
    <t>999 8501</t>
  </si>
  <si>
    <t>999 8260</t>
  </si>
  <si>
    <t>999 8270</t>
  </si>
  <si>
    <t>999 4000</t>
  </si>
  <si>
    <t>КБК ЦС</t>
  </si>
  <si>
    <t>Руководство и управление в сфере установленных функций  органов местного самоуправления</t>
  </si>
  <si>
    <t>99 9 8100</t>
  </si>
  <si>
    <t>Расходы на обеспечение функционирования высшего должностного лица муниципального образования</t>
  </si>
  <si>
    <t>99 9 8101</t>
  </si>
  <si>
    <t xml:space="preserve">Расходы на обеспечение функций  органов местного самоуправления </t>
  </si>
  <si>
    <t>99 9 8102</t>
  </si>
  <si>
    <t>Расходы на обеспечение функционирования председателя представительного органа муниципального образования</t>
  </si>
  <si>
    <t>99 9 8103</t>
  </si>
  <si>
    <t>Расходы, связанные с осуществлением  депутатских полномочий</t>
  </si>
  <si>
    <t>99 9 8104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</si>
  <si>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</si>
  <si>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99 9 8105</t>
  </si>
  <si>
    <t xml:space="preserve">Расходы на выполнение других функций органов местного самоуправления </t>
  </si>
  <si>
    <t>99 9 8159</t>
  </si>
  <si>
    <t>99 9 8200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</si>
  <si>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</si>
  <si>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99 9 8210</t>
  </si>
  <si>
    <t>Оценка недвижимости, признание прав и регулирование отношений по государственной собственности</t>
  </si>
  <si>
    <t>99 9 8211</t>
  </si>
  <si>
    <t xml:space="preserve">Содержание автомобильных дорог общего пользования местного значения </t>
  </si>
  <si>
    <t>99 9 8220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</si>
  <si>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</si>
  <si>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99 9 8226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</si>
  <si>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</si>
  <si>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99 9 8230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</si>
  <si>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</si>
  <si>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99 9 8240</t>
  </si>
  <si>
    <t>Расходы на проведение мероприятий для детей и молодежи</t>
  </si>
  <si>
    <t>99 9 8250</t>
  </si>
  <si>
    <t xml:space="preserve">Расходы на проведение мероприятий в области физической культуры и  спорта </t>
  </si>
  <si>
    <t>99 9 8260</t>
  </si>
  <si>
    <t>Расходы на реализацию мероприятий в области социальной политики</t>
  </si>
  <si>
    <t>99 9 8270</t>
  </si>
  <si>
    <t>Расходы на содержание инструкторов по физической культуре и спорту</t>
  </si>
  <si>
    <t>99 9 8280</t>
  </si>
  <si>
    <t>Прочие мероприятия, связанные с выполнением обязательств органов местного самоуправления</t>
  </si>
  <si>
    <t>99 9 8290</t>
  </si>
  <si>
    <t>Расходы на обеспечение деятельности (оказание услуг) муниципальных учреждений</t>
  </si>
  <si>
    <t>99 9 8300</t>
  </si>
  <si>
    <t>Расходы на обеспечение деятельности (оказание услуг) детских дошкольных учреждений</t>
  </si>
  <si>
    <t>99 9 8301</t>
  </si>
  <si>
    <t>Расходы на обеспечение деятельности (оказание услуг) общеобразовательных учреждений</t>
  </si>
  <si>
    <t>99 9 8302</t>
  </si>
  <si>
    <t>Расходы на обеспечение деятельности (оказание услуг) общеобразовательных учреждений дополнительного образования</t>
  </si>
  <si>
    <t>99 9 8303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</si>
  <si>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</si>
  <si>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99 9 8304</t>
  </si>
  <si>
    <t>Расходы на обеспечение деятельности (оказание услуг) учреждений культуры (дома культуры, другие учреждения культуры)</t>
  </si>
  <si>
    <t>99 9 8311</t>
  </si>
  <si>
    <t>Расходы на обеспечение деятельности (оказание услуг) учреждений культуры (библиотеки)</t>
  </si>
  <si>
    <t>99 9 8312</t>
  </si>
  <si>
    <t>Расходы на обеспечение деятельности (оказание услуг) учреждений хозяйственного обслуживания</t>
  </si>
  <si>
    <t>99 9 8359</t>
  </si>
  <si>
    <t>99 9 8500</t>
  </si>
  <si>
    <t>Доплаты к пенсиям  муниципальных служащих</t>
  </si>
  <si>
    <t>99 9 8501</t>
  </si>
  <si>
    <t>Резервные фонды местной администрации</t>
  </si>
  <si>
    <t>99 9 8600</t>
  </si>
  <si>
    <t>Резервный фонд финансирования непредвиденных расходов администрации</t>
  </si>
  <si>
    <t>99 9 8601</t>
  </si>
  <si>
    <t>Резервный фонд администрации по предупреждению чрезвычайных ситуаций</t>
  </si>
  <si>
    <t>99 9 8602</t>
  </si>
  <si>
    <t>Резервный фонд администрации по ликвидации чрезвычайных ситуаций и последствий стихийных бедствий</t>
  </si>
  <si>
    <t>99 9 8603</t>
  </si>
  <si>
    <t>99 9 8700</t>
  </si>
  <si>
    <t>99 9 8701</t>
  </si>
  <si>
    <t>99 9 8800</t>
  </si>
  <si>
    <t>Проведение выборов в представительные органы муниципального образования</t>
  </si>
  <si>
    <t>99 9 8801</t>
  </si>
  <si>
    <t>Проведение выборов главы мун образования</t>
  </si>
  <si>
    <t>99 9 8802</t>
  </si>
  <si>
    <t>99 9 8900</t>
  </si>
  <si>
    <t>Мероприятия в области использования, охраны водных объектов и гидротехнических сооружений</t>
  </si>
  <si>
    <t>99 9 8901</t>
  </si>
  <si>
    <t>Межбюджетные трансферты бюджетам муниципальных образований из бюджетов сельских поселениина осуществление части полномочии по решению вопросов местного значения в соответсвии с заключенными соглашениями</t>
  </si>
  <si>
    <t>Резервные фонды местной администраций</t>
  </si>
  <si>
    <t>Межбюджетные трансферты на осуществление части полномочий по вопросам в области культуры</t>
  </si>
  <si>
    <t>99 9 40 00</t>
  </si>
  <si>
    <t>99 9 41 00</t>
  </si>
  <si>
    <t>99 9 4101</t>
  </si>
  <si>
    <t>99 9 4200</t>
  </si>
  <si>
    <t>Межбюджетные трансферты на осуществление полномочий  по созданию условий для организации досуга и обеспечения жителей поселений услугами организаций культуры</t>
  </si>
  <si>
    <t>99 9 4201</t>
  </si>
  <si>
    <t>Межбюджетные трансферты на осуществление полномочий по организации библиотечного обслуживания населения, комплектования, обеспечения сохранности библиотечных фондов библиотек поселений</t>
  </si>
  <si>
    <t>99 9 4202</t>
  </si>
  <si>
    <t>99 9 4300</t>
  </si>
  <si>
    <t>Процентные платежи по муниципальному долгу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</si>
  <si>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</si>
  <si>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</si>
  <si>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99 9 8229</t>
  </si>
  <si>
    <t>999 5118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</si>
  <si>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</si>
  <si>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</si>
  <si>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</si>
  <si>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99 9 8291</t>
  </si>
  <si>
    <t>999 8250</t>
  </si>
  <si>
    <t>360</t>
  </si>
  <si>
    <t xml:space="preserve"> Иные выплаты населению</t>
  </si>
  <si>
    <t>999 8701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</si>
  <si>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</si>
  <si>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</si>
  <si>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</si>
  <si>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</si>
  <si>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</si>
  <si>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</si>
  <si>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</si>
  <si>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</si>
  <si>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000 01 05 00 00 00 0000 000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</si>
  <si>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</si>
  <si>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</si>
  <si>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</si>
  <si>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</si>
  <si>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</si>
  <si>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Приложение 8</t>
  </si>
  <si>
    <t>Приложение 9</t>
  </si>
  <si>
    <t>Приложение 11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</si>
  <si>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</si>
  <si>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</si>
  <si>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</si>
  <si>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</si>
  <si>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</si>
  <si>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</si>
  <si>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</si>
  <si>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</si>
  <si>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</si>
  <si>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</si>
  <si>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</si>
  <si>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</si>
  <si>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</si>
  <si>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</si>
  <si>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</si>
  <si>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</si>
  <si>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</si>
  <si>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Администрация МО СП "Краснопартизанское"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</si>
  <si>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</si>
  <si>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</si>
  <si>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</si>
  <si>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</si>
  <si>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</si>
  <si>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нужд</t>
  </si>
  <si>
    <t>991</t>
  </si>
  <si>
    <t>1 03 00000 00 0000 000</t>
  </si>
  <si>
    <t>Доходы от уплаты акцизов на нефтепродукты</t>
  </si>
  <si>
    <t>«Краснопартизанское»  на 2015 год и на плановый период 2016 и 2017 годов»</t>
  </si>
  <si>
    <t>Налоговые и неналоговые доходы местного бюджета на 2016-2017 годы</t>
  </si>
  <si>
    <t>2017 г.</t>
  </si>
  <si>
    <t>Источники финансирования дефицита местного бюджета на 2016 - 2017 годы</t>
  </si>
  <si>
    <t>1 11 05010 10 0000 120</t>
  </si>
  <si>
    <t>МО сельское поселение «Краснопартизанское»</t>
  </si>
  <si>
    <t>«О бюджете муниципального образования  сельское поселение</t>
  </si>
  <si>
    <t>Администрация сельского поселения "Краснопартизанское"</t>
  </si>
  <si>
    <t>«О бюджете муниципального образования  сельское  поселение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</si>
  <si>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</si>
  <si>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</si>
  <si>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</si>
  <si>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</si>
  <si>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Ведомственная структура расходов местного бюджета на 2015 год</t>
  </si>
  <si>
    <t>Ведомственная структура расходов местного бюджета на 2016-2017 годы</t>
  </si>
  <si>
    <t>2016</t>
  </si>
  <si>
    <t>2017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</si>
  <si>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</si>
  <si>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  доходов местного   бюджета – органов местного самоуправления муниципального образования сельское поселение «Краснопартизанское» и закрепляемые за ними виды доходов</t>
  </si>
  <si>
    <t>Администрация МО сельского поселения "Краснопартизанское"</t>
  </si>
  <si>
    <t>Налоговые и неналоговые доходы местного бюджета на 2015 год</t>
  </si>
  <si>
    <t>1 15 02050 10 0000 140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</si>
  <si>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</si>
  <si>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</si>
  <si>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</si>
  <si>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</si>
  <si>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</si>
  <si>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</si>
  <si>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</si>
  <si>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</si>
  <si>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</si>
  <si>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Распределение бюджетных ассигнований по разделам и подразделам  классификации расходов бюджетов на 2015 год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</si>
  <si>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</si>
  <si>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</si>
  <si>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</si>
  <si>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</si>
  <si>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</si>
  <si>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</si>
  <si>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</si>
  <si>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</si>
  <si>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</si>
  <si>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</si>
  <si>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</si>
  <si>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</si>
  <si>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</si>
  <si>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</si>
  <si>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</si>
  <si>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</si>
  <si>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</si>
  <si>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</si>
  <si>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</si>
  <si>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</si>
  <si>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</si>
  <si>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</si>
  <si>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</si>
  <si>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</si>
  <si>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</si>
  <si>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</si>
  <si>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</si>
  <si>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</si>
  <si>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</si>
  <si>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</si>
  <si>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</si>
  <si>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</si>
  <si>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</si>
  <si>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</si>
  <si>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</si>
  <si>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</si>
  <si>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</si>
  <si>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</si>
  <si>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</si>
  <si>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</si>
  <si>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</si>
  <si>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</si>
  <si>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</si>
  <si>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</si>
  <si>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</si>
  <si>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</si>
  <si>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</si>
  <si>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</si>
  <si>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</si>
  <si>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</si>
  <si>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</si>
  <si>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</si>
  <si>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</si>
  <si>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</si>
  <si>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</si>
  <si>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</si>
  <si>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</si>
  <si>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Распределение бюджетных ассигнований по разделам и подразделам  классификации расходов бюджетов на 2016 - 2017  годы</t>
  </si>
  <si>
    <t>0000</t>
  </si>
  <si>
    <t>Условно утвержденные расходы (2016 г. - 2,5%, 2017 г. -5 %)</t>
  </si>
  <si>
    <t>Приложение 12</t>
  </si>
  <si>
    <t>Приложение 13</t>
  </si>
  <si>
    <t>Объем межбюджетных трансфертов, получаемых из других бюджетов бюджетной системы РФ на 2015 год</t>
  </si>
  <si>
    <t>Передача полномочий по муниципальному контролю в сфере благоустройства в 2014-2019гг</t>
  </si>
  <si>
    <t>999 4103</t>
  </si>
  <si>
    <t>Межбюджетные трансферты на осуществление части полномочий в области культуры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</si>
  <si>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</si>
  <si>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999 4201</t>
  </si>
  <si>
    <t>Объем межбюджетных трансфертов, получаемых из других бюджетов бюджетной системы РФ на 2016-2017 годы</t>
  </si>
  <si>
    <t>999 8159</t>
  </si>
  <si>
    <t>Расходы на выполнение других функций органов местного самоуправления</t>
  </si>
  <si>
    <t>1 11 05013 10 0000 120</t>
  </si>
  <si>
    <t>1 13 01995 10 0000 130</t>
  </si>
  <si>
    <t>Прочие доходы от оказания платных услуг(работ) получателями средств бюджетов поселений</t>
  </si>
  <si>
    <t xml:space="preserve">Невыясненные поступления, зачисляемые в бюджеты поселений </t>
  </si>
  <si>
    <t>от 30 декабря 2014 года №25</t>
  </si>
  <si>
    <t>Межбюджетные трансферты на увеличение Фот основному персоналу отрасли Культура</t>
  </si>
  <si>
    <t>999 4203</t>
  </si>
  <si>
    <t>000</t>
  </si>
  <si>
    <t>187,8</t>
  </si>
  <si>
    <t>Прочие мероприятия, направленные на снижение напряженности на рынке труда муниципальных образований сельских поселений</t>
  </si>
  <si>
    <t xml:space="preserve">  НАЦИОНАЛЬНАЯ ЭКОНОМИКА</t>
  </si>
  <si>
    <t>Источники финансирования дефицита местного бюджета на 2015 год</t>
  </si>
  <si>
    <t>999 82 92</t>
  </si>
  <si>
    <t>999 8292</t>
  </si>
  <si>
    <t>Прочая закупка товаров, работ и услуг для обеспечения
государственных (муниципальных) нужд (выморочное имущество)</t>
  </si>
  <si>
    <t>1 06 06043 10 0000 110</t>
  </si>
  <si>
    <t>1 06 06033 10 0000 110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</si>
  <si>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</si>
  <si>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доходов бюджета сельского (городского) поселения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</si>
  <si>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</si>
  <si>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</si>
  <si>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</si>
  <si>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</si>
  <si>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Муниципальное учреждение «Комитет по управлению муниципальным хозяйством и имуществом»</t>
  </si>
  <si>
    <t>111 05035 10 0000 120</t>
  </si>
  <si>
    <t>Муниципальное учреждение Финансовое управление "МО Хоринский район"</t>
  </si>
  <si>
    <t xml:space="preserve">  2 08 05000 10 0000 180</t>
  </si>
  <si>
    <t>991 01 05 00 00 00 0000 500</t>
  </si>
  <si>
    <t>991 01 05 02 01 10 0000 510</t>
  </si>
  <si>
    <t>991 01 05 00 00 00 0000 600</t>
  </si>
  <si>
    <t>991 01 05 01 01 10 0000 610</t>
  </si>
  <si>
    <t>Нормативы распределения доходов на 2015 год и на плановый период 2016 и 2017 годов</t>
  </si>
  <si>
    <t>(в процентах)</t>
  </si>
  <si>
    <t>Наименование дохода</t>
  </si>
  <si>
    <t>сельское поселение</t>
  </si>
  <si>
    <t>В ЧАСТИ ДОХОДОВ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</si>
  <si>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</si>
  <si>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</si>
  <si>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</si>
  <si>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</si>
  <si>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В ЧАСТИ АДМИНИСТРАТИВНЫХ ПЛАТЕЖЕЙ И СБОРОВ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</si>
  <si>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</si>
  <si>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В ЧАСТИ ПРОЧИХ НЕНАЛОГОВЫХ ДОХОДОВ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</si>
  <si>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</si>
  <si>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</si>
  <si>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</si>
  <si>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Приложение 14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</si>
  <si>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</si>
  <si>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</si>
  <si>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дор.ф</t>
  </si>
  <si>
    <t>2 18 00000 10 0000 180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</si>
  <si>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</si>
  <si>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33,6(УК)+520,0(ТОС)+4,0(мин.пол)+204,468(Культура стимул)-3,3(УК)</t>
  </si>
  <si>
    <t>999 7403</t>
  </si>
  <si>
    <t>350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</si>
  <si>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</si>
  <si>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Премии и гранты</t>
  </si>
  <si>
    <t>Общеэкономичесие вопросы</t>
  </si>
  <si>
    <t>9996101</t>
  </si>
  <si>
    <t xml:space="preserve">Дорожное хозяйство  (дорожные фонды) 
</t>
  </si>
  <si>
    <t>Межбюджетные трансферты передаваемые бюджетам сельских поселений из бюджетов муниципальных районов на осуществление части полномочий по дорожному фонду в соответствии с заключенными соглашениями</t>
  </si>
  <si>
    <t xml:space="preserve">Прочая закупка товаров, работ и услуг для государственных нужд 
</t>
  </si>
  <si>
    <t>9997403</t>
  </si>
  <si>
    <t>Финансовая поддержка ТОС посредством республиканского конкурса «Лучшее территориальное общественное самоуправление»</t>
  </si>
  <si>
    <t>218,1</t>
  </si>
  <si>
    <t>999 4204</t>
  </si>
  <si>
    <t>204,468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</si>
  <si>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культуры на 2015 год</t>
  </si>
  <si>
    <t>Дорожное хозяйство(дорожные фонды)</t>
  </si>
  <si>
    <t xml:space="preserve"> Приложение 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</si>
</sst>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  <numFmt numFmtId="193" formatCode="#,##0.000000"/>
    <numFmt numFmtId="194" formatCode="0.0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0"/>
      <name val="Times New Roman CYR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185" fontId="28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1" fillId="0" borderId="10" xfId="54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/>
    </xf>
    <xf numFmtId="0" fontId="32" fillId="0" borderId="10" xfId="0" applyFont="1" applyBorder="1" applyAlignment="1">
      <alignment vertical="center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32" fillId="0" borderId="10" xfId="0" applyFont="1" applyFill="1" applyBorder="1" applyAlignment="1">
      <alignment vertical="center" wrapText="1"/>
    </xf>
    <xf numFmtId="3" fontId="29" fillId="0" borderId="10" xfId="0" applyNumberFormat="1" applyFont="1" applyBorder="1" applyAlignment="1">
      <alignment horizontal="right" vertical="center"/>
    </xf>
    <xf numFmtId="0" fontId="32" fillId="0" borderId="10" xfId="54" applyFont="1" applyFill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85" fontId="28" fillId="24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center" vertical="center" wrapText="1"/>
      <protection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185" fontId="20" fillId="4" borderId="10" xfId="54" applyNumberFormat="1" applyFont="1" applyFill="1" applyBorder="1" applyAlignment="1">
      <alignment horizontal="center" vertical="center" wrapText="1"/>
      <protection/>
    </xf>
    <xf numFmtId="185" fontId="26" fillId="0" borderId="10" xfId="0" applyNumberFormat="1" applyFont="1" applyFill="1" applyBorder="1" applyAlignment="1">
      <alignment horizontal="center" vertical="center" wrapText="1"/>
    </xf>
    <xf numFmtId="185" fontId="28" fillId="4" borderId="10" xfId="54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right" vertical="center"/>
    </xf>
    <xf numFmtId="185" fontId="28" fillId="24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right"/>
    </xf>
    <xf numFmtId="185" fontId="24" fillId="0" borderId="10" xfId="0" applyNumberFormat="1" applyFont="1" applyBorder="1" applyAlignment="1">
      <alignment horizontal="right"/>
    </xf>
    <xf numFmtId="185" fontId="26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right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9" fillId="0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0" fillId="0" borderId="12" xfId="54" applyFont="1" applyFill="1" applyBorder="1" applyAlignment="1">
      <alignment horizontal="left" vertical="center" wrapText="1"/>
      <protection/>
    </xf>
    <xf numFmtId="49" fontId="35" fillId="0" borderId="12" xfId="0" applyNumberFormat="1" applyFont="1" applyFill="1" applyBorder="1" applyAlignment="1">
      <alignment horizontal="center" vertical="center" wrapText="1"/>
    </xf>
    <xf numFmtId="0" fontId="20" fillId="0" borderId="10" xfId="54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5" fontId="26" fillId="4" borderId="10" xfId="54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9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" fontId="25" fillId="4" borderId="10" xfId="54" applyNumberFormat="1" applyFont="1" applyFill="1" applyBorder="1" applyAlignment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0" fontId="25" fillId="4" borderId="10" xfId="54" applyFont="1" applyFill="1" applyBorder="1" applyAlignment="1">
      <alignment horizontal="center" vertical="center" wrapText="1"/>
      <protection/>
    </xf>
    <xf numFmtId="4" fontId="37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0" fontId="23" fillId="25" borderId="12" xfId="54" applyFont="1" applyFill="1" applyBorder="1" applyAlignment="1">
      <alignment horizontal="left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23" fillId="0" borderId="12" xfId="54" applyFont="1" applyFill="1" applyBorder="1" applyAlignment="1">
      <alignment horizontal="left" vertical="center" wrapText="1"/>
      <protection/>
    </xf>
    <xf numFmtId="0" fontId="23" fillId="24" borderId="10" xfId="54" applyFont="1" applyFill="1" applyBorder="1" applyAlignment="1">
      <alignment horizontal="left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85" fontId="24" fillId="4" borderId="10" xfId="54" applyNumberFormat="1" applyFont="1" applyFill="1" applyBorder="1" applyAlignment="1">
      <alignment horizontal="center" vertical="center" wrapText="1"/>
      <protection/>
    </xf>
    <xf numFmtId="185" fontId="24" fillId="4" borderId="10" xfId="0" applyNumberFormat="1" applyFont="1" applyFill="1" applyBorder="1" applyAlignment="1">
      <alignment horizontal="center" vertical="center" wrapText="1"/>
    </xf>
    <xf numFmtId="189" fontId="25" fillId="4" borderId="10" xfId="54" applyNumberFormat="1" applyFont="1" applyFill="1" applyBorder="1" applyAlignment="1">
      <alignment horizontal="center" vertical="center" wrapText="1"/>
      <protection/>
    </xf>
    <xf numFmtId="189" fontId="20" fillId="0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/>
    </xf>
    <xf numFmtId="185" fontId="25" fillId="4" borderId="10" xfId="54" applyNumberFormat="1" applyFont="1" applyFill="1" applyBorder="1" applyAlignment="1">
      <alignment horizontal="center" vertical="center" wrapText="1"/>
      <protection/>
    </xf>
    <xf numFmtId="185" fontId="28" fillId="0" borderId="10" xfId="0" applyNumberFormat="1" applyFont="1" applyBorder="1" applyAlignment="1">
      <alignment horizontal="center" vertical="center"/>
    </xf>
    <xf numFmtId="187" fontId="28" fillId="0" borderId="10" xfId="0" applyNumberFormat="1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187" fontId="28" fillId="24" borderId="10" xfId="0" applyNumberFormat="1" applyFont="1" applyFill="1" applyBorder="1" applyAlignment="1">
      <alignment horizontal="center" vertical="center" wrapText="1"/>
    </xf>
    <xf numFmtId="0" fontId="20" fillId="0" borderId="10" xfId="54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0" fontId="20" fillId="25" borderId="10" xfId="54" applyFont="1" applyFill="1" applyBorder="1" applyAlignment="1">
      <alignment horizontal="center" vertical="center" wrapText="1"/>
      <protection/>
    </xf>
    <xf numFmtId="49" fontId="23" fillId="25" borderId="10" xfId="0" applyNumberFormat="1" applyFont="1" applyFill="1" applyBorder="1" applyAlignment="1">
      <alignment horizontal="left" vertical="center" wrapText="1"/>
    </xf>
    <xf numFmtId="49" fontId="36" fillId="25" borderId="0" xfId="0" applyNumberFormat="1" applyFont="1" applyFill="1" applyBorder="1" applyAlignment="1">
      <alignment horizontal="center" vertical="center" wrapText="1"/>
    </xf>
    <xf numFmtId="185" fontId="26" fillId="0" borderId="0" xfId="0" applyNumberFormat="1" applyFont="1" applyFill="1" applyBorder="1" applyAlignment="1">
      <alignment horizontal="center" vertical="center" wrapText="1"/>
    </xf>
    <xf numFmtId="0" fontId="23" fillId="0" borderId="12" xfId="54" applyFont="1" applyFill="1" applyBorder="1" applyAlignment="1">
      <alignment horizontal="center" vertical="center" wrapText="1"/>
      <protection/>
    </xf>
    <xf numFmtId="49" fontId="23" fillId="0" borderId="12" xfId="54" applyNumberFormat="1" applyFont="1" applyFill="1" applyBorder="1" applyAlignment="1">
      <alignment horizontal="center" vertical="center" wrapText="1"/>
      <protection/>
    </xf>
    <xf numFmtId="49" fontId="38" fillId="0" borderId="12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172" fontId="26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left" vertical="center" wrapText="1"/>
    </xf>
    <xf numFmtId="187" fontId="25" fillId="4" borderId="10" xfId="54" applyNumberFormat="1" applyFont="1" applyFill="1" applyBorder="1" applyAlignment="1">
      <alignment horizontal="center" vertical="center" wrapText="1"/>
      <protection/>
    </xf>
    <xf numFmtId="188" fontId="28" fillId="4" borderId="10" xfId="0" applyNumberFormat="1" applyFont="1" applyFill="1" applyBorder="1" applyAlignment="1">
      <alignment horizontal="center" vertical="center" wrapText="1"/>
    </xf>
    <xf numFmtId="188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192" fontId="20" fillId="25" borderId="10" xfId="0" applyNumberFormat="1" applyFont="1" applyFill="1" applyBorder="1" applyAlignment="1">
      <alignment horizontal="center" vertical="center"/>
    </xf>
    <xf numFmtId="192" fontId="25" fillId="4" borderId="10" xfId="0" applyNumberFormat="1" applyFont="1" applyFill="1" applyBorder="1" applyAlignment="1">
      <alignment horizontal="center" vertical="center"/>
    </xf>
    <xf numFmtId="192" fontId="25" fillId="0" borderId="10" xfId="0" applyNumberFormat="1" applyFont="1" applyBorder="1" applyAlignment="1">
      <alignment horizontal="center" vertical="top"/>
    </xf>
    <xf numFmtId="188" fontId="23" fillId="0" borderId="10" xfId="0" applyNumberFormat="1" applyFont="1" applyBorder="1" applyAlignment="1">
      <alignment/>
    </xf>
    <xf numFmtId="188" fontId="20" fillId="0" borderId="10" xfId="0" applyNumberFormat="1" applyFont="1" applyBorder="1" applyAlignment="1">
      <alignment horizontal="center"/>
    </xf>
    <xf numFmtId="0" fontId="20" fillId="0" borderId="13" xfId="0" applyFont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185" fontId="23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172" fontId="2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188" fontId="25" fillId="0" borderId="13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justify"/>
    </xf>
    <xf numFmtId="0" fontId="44" fillId="26" borderId="10" xfId="0" applyFont="1" applyFill="1" applyBorder="1" applyAlignment="1">
      <alignment vertical="top" wrapText="1"/>
    </xf>
    <xf numFmtId="0" fontId="44" fillId="26" borderId="10" xfId="0" applyFont="1" applyFill="1" applyBorder="1" applyAlignment="1">
      <alignment horizontal="left" vertical="top" wrapText="1"/>
    </xf>
    <xf numFmtId="49" fontId="44" fillId="26" borderId="10" xfId="0" applyNumberFormat="1" applyFont="1" applyFill="1" applyBorder="1" applyAlignment="1">
      <alignment horizontal="center" vertical="top" shrinkToFit="1"/>
    </xf>
    <xf numFmtId="0" fontId="30" fillId="25" borderId="10" xfId="54" applyFont="1" applyFill="1" applyBorder="1" applyAlignment="1">
      <alignment horizontal="center" vertical="center" wrapText="1"/>
      <protection/>
    </xf>
    <xf numFmtId="185" fontId="26" fillId="25" borderId="10" xfId="54" applyNumberFormat="1" applyFont="1" applyFill="1" applyBorder="1" applyAlignment="1">
      <alignment horizontal="center" vertical="center" wrapText="1"/>
      <protection/>
    </xf>
    <xf numFmtId="49" fontId="23" fillId="25" borderId="10" xfId="0" applyNumberFormat="1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2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3" xfId="53" applyFont="1" applyBorder="1" applyAlignment="1">
      <alignment horizontal="center" vertical="top"/>
      <protection/>
    </xf>
    <xf numFmtId="0" fontId="24" fillId="0" borderId="11" xfId="53" applyFont="1" applyBorder="1" applyAlignment="1">
      <alignment horizontal="center" vertical="top"/>
      <protection/>
    </xf>
    <xf numFmtId="0" fontId="24" fillId="0" borderId="12" xfId="53" applyFont="1" applyBorder="1" applyAlignment="1">
      <alignment horizontal="center" vertical="top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view="pageBreakPreview" zoomScaleNormal="130" zoomScaleSheetLayoutView="100" workbookViewId="0" topLeftCell="A22">
      <selection activeCell="D33" sqref="D33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82</v>
      </c>
    </row>
    <row r="2" ht="15">
      <c r="D2" s="1" t="s">
        <v>83</v>
      </c>
    </row>
    <row r="3" ht="15">
      <c r="D3" s="1" t="s">
        <v>356</v>
      </c>
    </row>
    <row r="4" ht="15">
      <c r="D4" s="1" t="s">
        <v>357</v>
      </c>
    </row>
    <row r="5" ht="15">
      <c r="D5" s="1" t="s">
        <v>351</v>
      </c>
    </row>
    <row r="6" ht="15">
      <c r="D6" s="1"/>
    </row>
    <row r="8" spans="1:10" ht="12.75" customHeight="1">
      <c r="A8" s="241" t="s">
        <v>369</v>
      </c>
      <c r="B8" s="241"/>
      <c r="C8" s="241"/>
      <c r="D8" s="241"/>
      <c r="E8" s="7"/>
      <c r="F8" s="7"/>
      <c r="G8" s="7"/>
      <c r="H8" s="7"/>
      <c r="I8" s="7"/>
      <c r="J8" s="7"/>
    </row>
    <row r="9" spans="1:10" ht="36.75" customHeight="1">
      <c r="A9" s="241"/>
      <c r="B9" s="241"/>
      <c r="C9" s="241"/>
      <c r="D9" s="241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22</v>
      </c>
      <c r="B11" s="238" t="s">
        <v>0</v>
      </c>
      <c r="C11" s="238"/>
      <c r="D11" s="17" t="s">
        <v>1</v>
      </c>
    </row>
    <row r="12" spans="1:4" ht="20.25" customHeight="1">
      <c r="A12" s="242">
        <v>1</v>
      </c>
      <c r="B12" s="239" t="s">
        <v>341</v>
      </c>
      <c r="C12" s="240"/>
      <c r="D12" s="240"/>
    </row>
    <row r="13" spans="1:4" ht="69" customHeight="1">
      <c r="A13" s="242"/>
      <c r="B13" s="46">
        <v>991</v>
      </c>
      <c r="C13" s="3" t="s">
        <v>4</v>
      </c>
      <c r="D13" s="4" t="s">
        <v>5</v>
      </c>
    </row>
    <row r="14" spans="1:4" ht="36.75" customHeight="1">
      <c r="A14" s="242"/>
      <c r="B14" s="46">
        <v>991</v>
      </c>
      <c r="C14" s="4" t="s">
        <v>455</v>
      </c>
      <c r="D14" s="5" t="s">
        <v>456</v>
      </c>
    </row>
    <row r="15" spans="1:4" ht="53.25" customHeight="1">
      <c r="A15" s="126"/>
      <c r="B15" s="216">
        <v>991</v>
      </c>
      <c r="C15" s="217" t="s">
        <v>490</v>
      </c>
      <c r="D15" s="218" t="s">
        <v>491</v>
      </c>
    </row>
    <row r="16" spans="1:4" ht="36" customHeight="1">
      <c r="A16" s="184"/>
      <c r="B16" s="46">
        <v>991</v>
      </c>
      <c r="C16" s="4" t="s">
        <v>92</v>
      </c>
      <c r="D16" s="5" t="s">
        <v>8</v>
      </c>
    </row>
    <row r="17" spans="1:4" ht="90">
      <c r="A17" s="18"/>
      <c r="B17" s="3">
        <v>991</v>
      </c>
      <c r="C17" s="3" t="s">
        <v>95</v>
      </c>
      <c r="D17" s="5" t="s">
        <v>96</v>
      </c>
    </row>
    <row r="18" spans="1:4" ht="60">
      <c r="A18" s="18"/>
      <c r="B18" s="3">
        <v>991</v>
      </c>
      <c r="C18" s="3" t="s">
        <v>9</v>
      </c>
      <c r="D18" s="5" t="s">
        <v>10</v>
      </c>
    </row>
    <row r="19" spans="1:4" ht="60">
      <c r="A19" s="18"/>
      <c r="B19" s="3">
        <v>991</v>
      </c>
      <c r="C19" s="3" t="s">
        <v>11</v>
      </c>
      <c r="D19" s="5" t="s">
        <v>12</v>
      </c>
    </row>
    <row r="20" spans="1:4" ht="45">
      <c r="A20" s="18"/>
      <c r="B20" s="3">
        <v>991</v>
      </c>
      <c r="C20" s="3" t="s">
        <v>372</v>
      </c>
      <c r="D20" s="4" t="s">
        <v>495</v>
      </c>
    </row>
    <row r="21" spans="1:4" ht="45">
      <c r="A21" s="18"/>
      <c r="B21" s="3">
        <v>991</v>
      </c>
      <c r="C21" s="3" t="s">
        <v>98</v>
      </c>
      <c r="D21" s="5" t="s">
        <v>99</v>
      </c>
    </row>
    <row r="22" spans="1:4" ht="60">
      <c r="A22" s="18"/>
      <c r="B22" s="3">
        <v>991</v>
      </c>
      <c r="C22" s="3" t="s">
        <v>100</v>
      </c>
      <c r="D22" s="5" t="s">
        <v>101</v>
      </c>
    </row>
    <row r="23" spans="1:4" ht="45">
      <c r="A23" s="18"/>
      <c r="B23" s="3">
        <v>991</v>
      </c>
      <c r="C23" s="3" t="s">
        <v>102</v>
      </c>
      <c r="D23" s="5" t="s">
        <v>103</v>
      </c>
    </row>
    <row r="24" spans="1:4" ht="30">
      <c r="A24" s="18"/>
      <c r="B24" s="220">
        <v>991</v>
      </c>
      <c r="C24" s="220" t="s">
        <v>15</v>
      </c>
      <c r="D24" s="221" t="s">
        <v>457</v>
      </c>
    </row>
    <row r="25" spans="1:4" ht="60">
      <c r="A25" s="18"/>
      <c r="B25" s="219">
        <v>991</v>
      </c>
      <c r="C25" s="219" t="s">
        <v>498</v>
      </c>
      <c r="D25" s="222" t="s">
        <v>499</v>
      </c>
    </row>
    <row r="26" spans="1:4" ht="30">
      <c r="A26" s="18"/>
      <c r="B26" s="46">
        <v>991</v>
      </c>
      <c r="C26" s="3" t="s">
        <v>19</v>
      </c>
      <c r="D26" s="5" t="s">
        <v>20</v>
      </c>
    </row>
    <row r="27" spans="1:4" ht="45">
      <c r="A27" s="18"/>
      <c r="B27" s="3">
        <v>991</v>
      </c>
      <c r="C27" s="3" t="s">
        <v>21</v>
      </c>
      <c r="D27" s="5" t="s">
        <v>373</v>
      </c>
    </row>
    <row r="28" spans="1:4" ht="69" customHeight="1">
      <c r="A28" s="18"/>
      <c r="B28" s="3">
        <v>991</v>
      </c>
      <c r="C28" s="3" t="s">
        <v>343</v>
      </c>
      <c r="D28" s="5" t="s">
        <v>344</v>
      </c>
    </row>
    <row r="29" spans="1:4" ht="75">
      <c r="A29" s="18"/>
      <c r="B29" s="3">
        <v>991</v>
      </c>
      <c r="C29" s="3" t="s">
        <v>345</v>
      </c>
      <c r="D29" s="5" t="s">
        <v>346</v>
      </c>
    </row>
    <row r="30" spans="1:4" ht="30">
      <c r="A30" s="18"/>
      <c r="B30" s="3">
        <v>991</v>
      </c>
      <c r="C30" s="3" t="s">
        <v>374</v>
      </c>
      <c r="D30" s="5" t="s">
        <v>375</v>
      </c>
    </row>
    <row r="31" spans="1:4" ht="30">
      <c r="A31" s="18"/>
      <c r="B31" s="46">
        <v>991</v>
      </c>
      <c r="C31" s="3" t="s">
        <v>307</v>
      </c>
      <c r="D31" s="5" t="s">
        <v>308</v>
      </c>
    </row>
    <row r="32" spans="1:4" ht="45">
      <c r="A32" s="18"/>
      <c r="B32" s="3">
        <v>991</v>
      </c>
      <c r="C32" s="3" t="s">
        <v>376</v>
      </c>
      <c r="D32" s="5" t="s">
        <v>377</v>
      </c>
    </row>
    <row r="33" spans="1:4" ht="45">
      <c r="A33" s="18"/>
      <c r="B33" s="219">
        <v>991</v>
      </c>
      <c r="C33" s="219" t="s">
        <v>501</v>
      </c>
      <c r="D33" s="222" t="s">
        <v>502</v>
      </c>
    </row>
    <row r="34" spans="1:4" ht="36" customHeight="1">
      <c r="A34" s="18"/>
      <c r="B34" s="3">
        <v>991</v>
      </c>
      <c r="C34" s="3" t="s">
        <v>378</v>
      </c>
      <c r="D34" s="5" t="s">
        <v>379</v>
      </c>
    </row>
    <row r="35" spans="1:4" ht="62.25" customHeight="1">
      <c r="A35" s="18"/>
      <c r="B35" s="3">
        <v>991</v>
      </c>
      <c r="C35" s="3" t="s">
        <v>380</v>
      </c>
      <c r="D35" s="5" t="s">
        <v>381</v>
      </c>
    </row>
  </sheetData>
  <sheetProtection/>
  <mergeCells count="4">
    <mergeCell ref="B11:C11"/>
    <mergeCell ref="B12:D12"/>
    <mergeCell ref="A8:D9"/>
    <mergeCell ref="A12: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5"/>
  <sheetViews>
    <sheetView tabSelected="1" view="pageBreakPreview" zoomScale="120" zoomScaleSheetLayoutView="120" workbookViewId="0" topLeftCell="A1">
      <selection activeCell="G3" sqref="G3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7.875" style="6" customWidth="1"/>
    <col min="4" max="4" width="5.75390625" style="6" customWidth="1"/>
    <col min="5" max="5" width="6.375" style="6" customWidth="1"/>
    <col min="6" max="6" width="12.00390625" style="6" customWidth="1"/>
    <col min="7" max="7" width="7.875" style="6" customWidth="1"/>
    <col min="8" max="8" width="11.125" style="6" customWidth="1"/>
    <col min="9" max="9" width="9.125" style="6" customWidth="1"/>
    <col min="10" max="10" width="10.375" style="6" bestFit="1" customWidth="1"/>
    <col min="11" max="16384" width="9.125" style="6" customWidth="1"/>
  </cols>
  <sheetData>
    <row r="1" spans="3:8" ht="15.75" customHeight="1">
      <c r="C1" s="6" t="s">
        <v>342</v>
      </c>
      <c r="H1" s="1" t="s">
        <v>523</v>
      </c>
    </row>
    <row r="2" ht="15">
      <c r="H2" s="1" t="s">
        <v>83</v>
      </c>
    </row>
    <row r="3" ht="12.75" customHeight="1">
      <c r="H3" s="1" t="s">
        <v>356</v>
      </c>
    </row>
    <row r="4" spans="2:8" ht="15">
      <c r="B4" s="9"/>
      <c r="H4" s="1" t="s">
        <v>357</v>
      </c>
    </row>
    <row r="5" spans="2:8" ht="12.75" customHeight="1">
      <c r="B5" s="11"/>
      <c r="H5" s="1" t="s">
        <v>351</v>
      </c>
    </row>
    <row r="6" spans="1:8" ht="12.75" customHeight="1">
      <c r="A6" s="261" t="s">
        <v>364</v>
      </c>
      <c r="B6" s="261"/>
      <c r="C6" s="261"/>
      <c r="D6" s="261"/>
      <c r="E6" s="261"/>
      <c r="F6" s="261"/>
      <c r="G6" s="261"/>
      <c r="H6" s="261"/>
    </row>
    <row r="7" spans="1:8" ht="17.25" customHeight="1">
      <c r="A7" s="261"/>
      <c r="B7" s="261"/>
      <c r="C7" s="261"/>
      <c r="D7" s="261"/>
      <c r="E7" s="261"/>
      <c r="F7" s="261"/>
      <c r="G7" s="261"/>
      <c r="H7" s="261"/>
    </row>
    <row r="8" spans="2:8" ht="12.75" customHeight="1">
      <c r="B8" s="14"/>
      <c r="C8" s="16"/>
      <c r="H8" s="27" t="s">
        <v>34</v>
      </c>
    </row>
    <row r="9" spans="1:8" ht="12.75">
      <c r="A9" s="268" t="s">
        <v>22</v>
      </c>
      <c r="B9" s="268" t="s">
        <v>59</v>
      </c>
      <c r="C9" s="269" t="s">
        <v>60</v>
      </c>
      <c r="D9" s="269" t="s">
        <v>61</v>
      </c>
      <c r="E9" s="269" t="s">
        <v>62</v>
      </c>
      <c r="F9" s="269" t="s">
        <v>63</v>
      </c>
      <c r="G9" s="269" t="s">
        <v>64</v>
      </c>
      <c r="H9" s="270" t="s">
        <v>33</v>
      </c>
    </row>
    <row r="10" spans="1:8" ht="12.75">
      <c r="A10" s="268"/>
      <c r="B10" s="268"/>
      <c r="C10" s="269"/>
      <c r="D10" s="269"/>
      <c r="E10" s="269"/>
      <c r="F10" s="269"/>
      <c r="G10" s="269"/>
      <c r="H10" s="270"/>
    </row>
    <row r="11" spans="1:10" ht="25.5">
      <c r="A11" s="274">
        <v>1</v>
      </c>
      <c r="B11" s="64" t="s">
        <v>358</v>
      </c>
      <c r="C11" s="39" t="s">
        <v>348</v>
      </c>
      <c r="D11" s="38"/>
      <c r="E11" s="38"/>
      <c r="F11" s="38"/>
      <c r="G11" s="39"/>
      <c r="H11" s="183">
        <f>H12+H44+H50+H80+H73+H89+H98</f>
        <v>3704.1367099999998</v>
      </c>
      <c r="I11" s="204"/>
      <c r="J11" s="203"/>
    </row>
    <row r="12" spans="1:8" ht="15.75">
      <c r="A12" s="274"/>
      <c r="B12" s="65" t="s">
        <v>49</v>
      </c>
      <c r="C12" s="40">
        <v>991</v>
      </c>
      <c r="D12" s="48" t="s">
        <v>65</v>
      </c>
      <c r="E12" s="49"/>
      <c r="F12" s="55"/>
      <c r="G12" s="59"/>
      <c r="H12" s="202">
        <f>H13+H17+H26+H31+H35</f>
        <v>2369.38671</v>
      </c>
    </row>
    <row r="13" spans="1:8" ht="38.25">
      <c r="A13" s="274"/>
      <c r="B13" s="66" t="s">
        <v>66</v>
      </c>
      <c r="C13" s="39" t="s">
        <v>348</v>
      </c>
      <c r="D13" s="50" t="s">
        <v>65</v>
      </c>
      <c r="E13" s="50" t="s">
        <v>67</v>
      </c>
      <c r="F13" s="56"/>
      <c r="G13" s="60"/>
      <c r="H13" s="182">
        <f>H14</f>
        <v>453.386</v>
      </c>
    </row>
    <row r="14" spans="1:8" ht="25.5">
      <c r="A14" s="274"/>
      <c r="B14" s="67" t="s">
        <v>208</v>
      </c>
      <c r="C14" s="39" t="s">
        <v>348</v>
      </c>
      <c r="D14" s="51" t="s">
        <v>65</v>
      </c>
      <c r="E14" s="51" t="s">
        <v>67</v>
      </c>
      <c r="F14" s="56" t="s">
        <v>193</v>
      </c>
      <c r="G14" s="60"/>
      <c r="H14" s="41">
        <f>H15</f>
        <v>453.386</v>
      </c>
    </row>
    <row r="15" spans="1:8" ht="38.25">
      <c r="A15" s="274"/>
      <c r="B15" s="67" t="s">
        <v>210</v>
      </c>
      <c r="C15" s="39" t="s">
        <v>348</v>
      </c>
      <c r="D15" s="51" t="s">
        <v>65</v>
      </c>
      <c r="E15" s="51" t="s">
        <v>67</v>
      </c>
      <c r="F15" s="56" t="s">
        <v>194</v>
      </c>
      <c r="G15" s="60"/>
      <c r="H15" s="41">
        <f>H16</f>
        <v>453.386</v>
      </c>
    </row>
    <row r="16" spans="1:8" ht="39.75" customHeight="1">
      <c r="A16" s="274"/>
      <c r="B16" s="67" t="s">
        <v>334</v>
      </c>
      <c r="C16" s="39" t="s">
        <v>348</v>
      </c>
      <c r="D16" s="51" t="s">
        <v>65</v>
      </c>
      <c r="E16" s="51" t="s">
        <v>67</v>
      </c>
      <c r="F16" s="56" t="s">
        <v>194</v>
      </c>
      <c r="G16" s="60" t="s">
        <v>129</v>
      </c>
      <c r="H16" s="41">
        <v>453.386</v>
      </c>
    </row>
    <row r="17" spans="1:8" ht="51">
      <c r="A17" s="274"/>
      <c r="B17" s="66" t="s">
        <v>50</v>
      </c>
      <c r="C17" s="39" t="s">
        <v>348</v>
      </c>
      <c r="D17" s="50" t="s">
        <v>65</v>
      </c>
      <c r="E17" s="50" t="s">
        <v>68</v>
      </c>
      <c r="F17" s="56"/>
      <c r="G17" s="60"/>
      <c r="H17" s="183">
        <f>H18+H25</f>
        <v>895.01871</v>
      </c>
    </row>
    <row r="18" spans="1:8" ht="25.5">
      <c r="A18" s="274"/>
      <c r="B18" s="67" t="s">
        <v>208</v>
      </c>
      <c r="C18" s="39" t="s">
        <v>348</v>
      </c>
      <c r="D18" s="51" t="s">
        <v>65</v>
      </c>
      <c r="E18" s="51" t="s">
        <v>68</v>
      </c>
      <c r="F18" s="56" t="s">
        <v>193</v>
      </c>
      <c r="G18" s="60"/>
      <c r="H18" s="183">
        <f>H19</f>
        <v>889.31871</v>
      </c>
    </row>
    <row r="19" spans="1:8" ht="25.5">
      <c r="A19" s="274"/>
      <c r="B19" s="67" t="s">
        <v>212</v>
      </c>
      <c r="C19" s="39" t="s">
        <v>348</v>
      </c>
      <c r="D19" s="51" t="s">
        <v>65</v>
      </c>
      <c r="E19" s="51" t="s">
        <v>68</v>
      </c>
      <c r="F19" s="56" t="s">
        <v>195</v>
      </c>
      <c r="G19" s="60"/>
      <c r="H19" s="183">
        <f>H20+H22+H23+H24</f>
        <v>889.31871</v>
      </c>
    </row>
    <row r="20" spans="1:8" ht="37.5" customHeight="1">
      <c r="A20" s="274"/>
      <c r="B20" s="67" t="s">
        <v>334</v>
      </c>
      <c r="C20" s="39" t="s">
        <v>348</v>
      </c>
      <c r="D20" s="51" t="s">
        <v>65</v>
      </c>
      <c r="E20" s="51" t="s">
        <v>68</v>
      </c>
      <c r="F20" s="56" t="s">
        <v>195</v>
      </c>
      <c r="G20" s="60" t="s">
        <v>129</v>
      </c>
      <c r="H20" s="183">
        <v>726.17286</v>
      </c>
    </row>
    <row r="21" spans="1:8" ht="40.5" customHeight="1">
      <c r="A21" s="274"/>
      <c r="B21" s="67" t="s">
        <v>335</v>
      </c>
      <c r="C21" s="39" t="s">
        <v>348</v>
      </c>
      <c r="D21" s="51" t="s">
        <v>65</v>
      </c>
      <c r="E21" s="51" t="s">
        <v>68</v>
      </c>
      <c r="F21" s="56" t="s">
        <v>195</v>
      </c>
      <c r="G21" s="60" t="s">
        <v>133</v>
      </c>
      <c r="H21" s="41"/>
    </row>
    <row r="22" spans="1:8" ht="25.5">
      <c r="A22" s="274"/>
      <c r="B22" s="67" t="s">
        <v>130</v>
      </c>
      <c r="C22" s="39" t="s">
        <v>348</v>
      </c>
      <c r="D22" s="51" t="s">
        <v>65</v>
      </c>
      <c r="E22" s="51" t="s">
        <v>68</v>
      </c>
      <c r="F22" s="56" t="s">
        <v>195</v>
      </c>
      <c r="G22" s="60" t="s">
        <v>134</v>
      </c>
      <c r="H22" s="41">
        <v>41.2</v>
      </c>
    </row>
    <row r="23" spans="1:8" ht="38.25">
      <c r="A23" s="274"/>
      <c r="B23" s="67" t="s">
        <v>336</v>
      </c>
      <c r="C23" s="39" t="s">
        <v>348</v>
      </c>
      <c r="D23" s="51" t="s">
        <v>65</v>
      </c>
      <c r="E23" s="51" t="s">
        <v>68</v>
      </c>
      <c r="F23" s="56" t="s">
        <v>195</v>
      </c>
      <c r="G23" s="60" t="s">
        <v>135</v>
      </c>
      <c r="H23" s="183">
        <v>118.94585</v>
      </c>
    </row>
    <row r="24" spans="1:8" ht="15.75">
      <c r="A24" s="274"/>
      <c r="B24" s="67" t="s">
        <v>132</v>
      </c>
      <c r="C24" s="39" t="s">
        <v>348</v>
      </c>
      <c r="D24" s="51" t="s">
        <v>65</v>
      </c>
      <c r="E24" s="51" t="s">
        <v>68</v>
      </c>
      <c r="F24" s="56" t="s">
        <v>195</v>
      </c>
      <c r="G24" s="60" t="s">
        <v>137</v>
      </c>
      <c r="H24" s="41">
        <v>3</v>
      </c>
    </row>
    <row r="25" spans="1:8" ht="25.5">
      <c r="A25" s="274"/>
      <c r="B25" s="67" t="s">
        <v>131</v>
      </c>
      <c r="C25" s="39" t="s">
        <v>348</v>
      </c>
      <c r="D25" s="51" t="s">
        <v>65</v>
      </c>
      <c r="E25" s="51" t="s">
        <v>68</v>
      </c>
      <c r="F25" s="56" t="s">
        <v>466</v>
      </c>
      <c r="G25" s="60" t="s">
        <v>136</v>
      </c>
      <c r="H25" s="41">
        <v>5.7</v>
      </c>
    </row>
    <row r="26" spans="1:8" ht="51">
      <c r="A26" s="274"/>
      <c r="B26" s="66" t="s">
        <v>295</v>
      </c>
      <c r="C26" s="39" t="s">
        <v>348</v>
      </c>
      <c r="D26" s="50" t="s">
        <v>65</v>
      </c>
      <c r="E26" s="50" t="s">
        <v>69</v>
      </c>
      <c r="F26" s="56"/>
      <c r="G26" s="60"/>
      <c r="H26" s="41">
        <f>H27+H29</f>
        <v>187.17</v>
      </c>
    </row>
    <row r="27" spans="1:8" ht="38.25">
      <c r="A27" s="274"/>
      <c r="B27" s="171" t="s">
        <v>159</v>
      </c>
      <c r="C27" s="169">
        <v>991</v>
      </c>
      <c r="D27" s="170" t="s">
        <v>65</v>
      </c>
      <c r="E27" s="170" t="s">
        <v>69</v>
      </c>
      <c r="F27" s="170" t="s">
        <v>360</v>
      </c>
      <c r="G27" s="128"/>
      <c r="H27" s="41">
        <f>H28</f>
        <v>177.289</v>
      </c>
    </row>
    <row r="28" spans="1:8" ht="15">
      <c r="A28" s="274"/>
      <c r="B28" s="67" t="s">
        <v>47</v>
      </c>
      <c r="C28" s="130">
        <v>991</v>
      </c>
      <c r="D28" s="131" t="s">
        <v>65</v>
      </c>
      <c r="E28" s="131" t="s">
        <v>69</v>
      </c>
      <c r="F28" s="131" t="s">
        <v>360</v>
      </c>
      <c r="G28" s="131" t="s">
        <v>146</v>
      </c>
      <c r="H28" s="41">
        <v>177.289</v>
      </c>
    </row>
    <row r="29" spans="1:8" ht="39.75" customHeight="1">
      <c r="A29" s="274"/>
      <c r="B29" s="172" t="s">
        <v>361</v>
      </c>
      <c r="C29" s="130">
        <v>991</v>
      </c>
      <c r="D29" s="131" t="s">
        <v>65</v>
      </c>
      <c r="E29" s="131" t="s">
        <v>69</v>
      </c>
      <c r="F29" s="131" t="s">
        <v>362</v>
      </c>
      <c r="G29" s="134"/>
      <c r="H29" s="41">
        <f>H30</f>
        <v>9.881</v>
      </c>
    </row>
    <row r="30" spans="1:8" ht="21" customHeight="1">
      <c r="A30" s="274"/>
      <c r="B30" s="172" t="s">
        <v>363</v>
      </c>
      <c r="C30" s="135">
        <v>991</v>
      </c>
      <c r="D30" s="134" t="s">
        <v>65</v>
      </c>
      <c r="E30" s="134" t="s">
        <v>69</v>
      </c>
      <c r="F30" s="134" t="s">
        <v>362</v>
      </c>
      <c r="G30" s="134" t="s">
        <v>146</v>
      </c>
      <c r="H30" s="41">
        <v>9.881</v>
      </c>
    </row>
    <row r="31" spans="1:8" ht="21" customHeight="1">
      <c r="A31" s="274"/>
      <c r="B31" s="66" t="s">
        <v>115</v>
      </c>
      <c r="C31" s="56" t="s">
        <v>348</v>
      </c>
      <c r="D31" s="164" t="s">
        <v>65</v>
      </c>
      <c r="E31" s="164" t="s">
        <v>78</v>
      </c>
      <c r="F31" s="72"/>
      <c r="G31" s="72"/>
      <c r="H31" s="165">
        <f>H32</f>
        <v>1</v>
      </c>
    </row>
    <row r="32" spans="1:8" ht="22.5" customHeight="1">
      <c r="A32" s="274"/>
      <c r="B32" s="67" t="s">
        <v>283</v>
      </c>
      <c r="C32" s="56" t="s">
        <v>348</v>
      </c>
      <c r="D32" s="56" t="s">
        <v>65</v>
      </c>
      <c r="E32" s="56" t="s">
        <v>78</v>
      </c>
      <c r="F32" s="56" t="s">
        <v>197</v>
      </c>
      <c r="G32" s="56"/>
      <c r="H32" s="166">
        <v>1</v>
      </c>
    </row>
    <row r="33" spans="1:8" ht="29.25" customHeight="1">
      <c r="A33" s="274"/>
      <c r="B33" s="87" t="s">
        <v>268</v>
      </c>
      <c r="C33" s="56" t="s">
        <v>348</v>
      </c>
      <c r="D33" s="56" t="s">
        <v>65</v>
      </c>
      <c r="E33" s="56" t="s">
        <v>78</v>
      </c>
      <c r="F33" s="56" t="s">
        <v>198</v>
      </c>
      <c r="G33" s="56"/>
      <c r="H33" s="166">
        <f>H34</f>
        <v>1</v>
      </c>
    </row>
    <row r="34" spans="1:8" ht="22.5" customHeight="1">
      <c r="A34" s="274"/>
      <c r="B34" s="67" t="s">
        <v>296</v>
      </c>
      <c r="C34" s="56" t="s">
        <v>348</v>
      </c>
      <c r="D34" s="56" t="s">
        <v>65</v>
      </c>
      <c r="E34" s="56" t="s">
        <v>78</v>
      </c>
      <c r="F34" s="56" t="s">
        <v>198</v>
      </c>
      <c r="G34" s="56" t="s">
        <v>140</v>
      </c>
      <c r="H34" s="167">
        <v>1</v>
      </c>
    </row>
    <row r="35" spans="1:8" ht="24" customHeight="1">
      <c r="A35" s="274"/>
      <c r="B35" s="66" t="s">
        <v>51</v>
      </c>
      <c r="C35" s="56" t="s">
        <v>348</v>
      </c>
      <c r="D35" s="164" t="s">
        <v>65</v>
      </c>
      <c r="E35" s="164" t="s">
        <v>70</v>
      </c>
      <c r="F35" s="56"/>
      <c r="G35" s="56"/>
      <c r="H35" s="173">
        <f>H36+H39+H43</f>
        <v>832.812</v>
      </c>
    </row>
    <row r="36" spans="1:8" ht="52.5" customHeight="1">
      <c r="A36" s="274"/>
      <c r="B36" s="230" t="s">
        <v>509</v>
      </c>
      <c r="C36" s="56" t="s">
        <v>348</v>
      </c>
      <c r="D36" s="56" t="s">
        <v>65</v>
      </c>
      <c r="E36" s="56" t="s">
        <v>70</v>
      </c>
      <c r="F36" s="56" t="s">
        <v>507</v>
      </c>
      <c r="G36" s="56"/>
      <c r="H36" s="173">
        <f>H37+H38</f>
        <v>401.874</v>
      </c>
    </row>
    <row r="37" spans="1:8" ht="24" customHeight="1">
      <c r="A37" s="274"/>
      <c r="B37" s="67" t="s">
        <v>347</v>
      </c>
      <c r="C37" s="56" t="s">
        <v>348</v>
      </c>
      <c r="D37" s="56" t="s">
        <v>65</v>
      </c>
      <c r="E37" s="56" t="s">
        <v>70</v>
      </c>
      <c r="F37" s="56" t="s">
        <v>507</v>
      </c>
      <c r="G37" s="56" t="s">
        <v>135</v>
      </c>
      <c r="H37" s="168">
        <v>301.874</v>
      </c>
    </row>
    <row r="38" spans="1:8" ht="24" customHeight="1">
      <c r="A38" s="274"/>
      <c r="B38" s="67" t="s">
        <v>510</v>
      </c>
      <c r="C38" s="56" t="s">
        <v>348</v>
      </c>
      <c r="D38" s="56" t="s">
        <v>65</v>
      </c>
      <c r="E38" s="56" t="s">
        <v>70</v>
      </c>
      <c r="F38" s="56" t="s">
        <v>507</v>
      </c>
      <c r="G38" s="56" t="s">
        <v>508</v>
      </c>
      <c r="H38" s="168">
        <v>100</v>
      </c>
    </row>
    <row r="39" spans="1:8" ht="36" customHeight="1">
      <c r="A39" s="274"/>
      <c r="B39" s="67" t="s">
        <v>453</v>
      </c>
      <c r="C39" s="56" t="s">
        <v>348</v>
      </c>
      <c r="D39" s="56" t="s">
        <v>65</v>
      </c>
      <c r="E39" s="56" t="s">
        <v>70</v>
      </c>
      <c r="F39" s="56" t="s">
        <v>452</v>
      </c>
      <c r="G39" s="56"/>
      <c r="H39" s="168">
        <f>H40+H41</f>
        <v>425.938</v>
      </c>
    </row>
    <row r="40" spans="1:8" ht="40.5" customHeight="1">
      <c r="A40" s="274"/>
      <c r="B40" s="67" t="s">
        <v>334</v>
      </c>
      <c r="C40" s="56" t="s">
        <v>348</v>
      </c>
      <c r="D40" s="56" t="s">
        <v>65</v>
      </c>
      <c r="E40" s="56" t="s">
        <v>70</v>
      </c>
      <c r="F40" s="56" t="s">
        <v>452</v>
      </c>
      <c r="G40" s="56" t="s">
        <v>129</v>
      </c>
      <c r="H40" s="168">
        <v>307.551</v>
      </c>
    </row>
    <row r="41" spans="1:8" ht="36" customHeight="1">
      <c r="A41" s="274"/>
      <c r="B41" s="67" t="s">
        <v>336</v>
      </c>
      <c r="C41" s="56" t="s">
        <v>348</v>
      </c>
      <c r="D41" s="56" t="s">
        <v>65</v>
      </c>
      <c r="E41" s="56" t="s">
        <v>70</v>
      </c>
      <c r="F41" s="56" t="s">
        <v>452</v>
      </c>
      <c r="G41" s="56" t="s">
        <v>135</v>
      </c>
      <c r="H41" s="168">
        <v>118.387</v>
      </c>
    </row>
    <row r="42" spans="1:8" ht="36" customHeight="1">
      <c r="A42" s="274"/>
      <c r="B42" s="67" t="s">
        <v>243</v>
      </c>
      <c r="C42" s="56" t="s">
        <v>348</v>
      </c>
      <c r="D42" s="56" t="s">
        <v>65</v>
      </c>
      <c r="E42" s="56" t="s">
        <v>70</v>
      </c>
      <c r="F42" s="56" t="s">
        <v>199</v>
      </c>
      <c r="G42" s="56"/>
      <c r="H42" s="168"/>
    </row>
    <row r="43" spans="1:8" ht="50.25" customHeight="1">
      <c r="A43" s="274"/>
      <c r="B43" s="67" t="s">
        <v>468</v>
      </c>
      <c r="C43" s="56" t="s">
        <v>348</v>
      </c>
      <c r="D43" s="56" t="s">
        <v>65</v>
      </c>
      <c r="E43" s="56" t="s">
        <v>70</v>
      </c>
      <c r="F43" s="56" t="s">
        <v>199</v>
      </c>
      <c r="G43" s="56" t="s">
        <v>135</v>
      </c>
      <c r="H43" s="168">
        <v>5</v>
      </c>
    </row>
    <row r="44" spans="1:8" ht="15.75">
      <c r="A44" s="274"/>
      <c r="B44" s="68" t="s">
        <v>71</v>
      </c>
      <c r="C44" s="40">
        <v>991</v>
      </c>
      <c r="D44" s="52" t="s">
        <v>67</v>
      </c>
      <c r="E44" s="52"/>
      <c r="F44" s="57"/>
      <c r="G44" s="61"/>
      <c r="H44" s="45">
        <f>H45</f>
        <v>66.4</v>
      </c>
    </row>
    <row r="45" spans="1:8" ht="15.75">
      <c r="A45" s="274"/>
      <c r="B45" s="69" t="s">
        <v>52</v>
      </c>
      <c r="C45" s="42">
        <v>991</v>
      </c>
      <c r="D45" s="51" t="s">
        <v>67</v>
      </c>
      <c r="E45" s="51" t="s">
        <v>72</v>
      </c>
      <c r="F45" s="56"/>
      <c r="G45" s="60"/>
      <c r="H45" s="41">
        <f>H46</f>
        <v>66.4</v>
      </c>
    </row>
    <row r="46" spans="1:8" ht="27" customHeight="1">
      <c r="A46" s="274"/>
      <c r="B46" s="70" t="s">
        <v>141</v>
      </c>
      <c r="C46" s="42">
        <v>991</v>
      </c>
      <c r="D46" s="51" t="s">
        <v>67</v>
      </c>
      <c r="E46" s="51" t="s">
        <v>72</v>
      </c>
      <c r="F46" s="56" t="s">
        <v>298</v>
      </c>
      <c r="G46" s="60"/>
      <c r="H46" s="41">
        <f>H47+H48+H49</f>
        <v>66.4</v>
      </c>
    </row>
    <row r="47" spans="1:8" ht="42" customHeight="1">
      <c r="A47" s="274"/>
      <c r="B47" s="67" t="s">
        <v>334</v>
      </c>
      <c r="C47" s="42">
        <v>991</v>
      </c>
      <c r="D47" s="51" t="s">
        <v>67</v>
      </c>
      <c r="E47" s="51" t="s">
        <v>72</v>
      </c>
      <c r="F47" s="56" t="s">
        <v>298</v>
      </c>
      <c r="G47" s="60" t="s">
        <v>129</v>
      </c>
      <c r="H47" s="114">
        <v>62.198</v>
      </c>
    </row>
    <row r="48" spans="1:8" ht="32.25" customHeight="1">
      <c r="A48" s="274"/>
      <c r="B48" s="67" t="s">
        <v>130</v>
      </c>
      <c r="C48" s="42">
        <v>991</v>
      </c>
      <c r="D48" s="51" t="s">
        <v>67</v>
      </c>
      <c r="E48" s="51" t="s">
        <v>72</v>
      </c>
      <c r="F48" s="56" t="s">
        <v>298</v>
      </c>
      <c r="G48" s="60" t="s">
        <v>134</v>
      </c>
      <c r="H48" s="114">
        <v>1.402</v>
      </c>
    </row>
    <row r="49" spans="1:8" ht="28.5" customHeight="1">
      <c r="A49" s="274"/>
      <c r="B49" s="67" t="s">
        <v>347</v>
      </c>
      <c r="C49" s="42">
        <v>991</v>
      </c>
      <c r="D49" s="51" t="s">
        <v>67</v>
      </c>
      <c r="E49" s="51" t="s">
        <v>72</v>
      </c>
      <c r="F49" s="56" t="s">
        <v>298</v>
      </c>
      <c r="G49" s="60" t="s">
        <v>135</v>
      </c>
      <c r="H49" s="114">
        <v>2.8</v>
      </c>
    </row>
    <row r="50" spans="1:8" ht="25.5">
      <c r="A50" s="274"/>
      <c r="B50" s="65" t="s">
        <v>53</v>
      </c>
      <c r="C50" s="43">
        <v>991</v>
      </c>
      <c r="D50" s="53" t="s">
        <v>72</v>
      </c>
      <c r="E50" s="53"/>
      <c r="F50" s="58"/>
      <c r="G50" s="62"/>
      <c r="H50" s="115">
        <f>H51+H57</f>
        <v>65.986</v>
      </c>
    </row>
    <row r="51" spans="1:8" ht="38.25" hidden="1">
      <c r="A51" s="274"/>
      <c r="B51" s="66" t="s">
        <v>142</v>
      </c>
      <c r="C51" s="42">
        <v>991</v>
      </c>
      <c r="D51" s="51" t="s">
        <v>72</v>
      </c>
      <c r="E51" s="51" t="s">
        <v>73</v>
      </c>
      <c r="F51" s="56"/>
      <c r="G51" s="60"/>
      <c r="H51" s="41">
        <f>H52</f>
        <v>0</v>
      </c>
    </row>
    <row r="52" spans="1:8" ht="51" hidden="1">
      <c r="A52" s="274"/>
      <c r="B52" s="67" t="s">
        <v>182</v>
      </c>
      <c r="C52" s="42">
        <v>991</v>
      </c>
      <c r="D52" s="51" t="s">
        <v>72</v>
      </c>
      <c r="E52" s="51" t="s">
        <v>73</v>
      </c>
      <c r="F52" s="56" t="s">
        <v>200</v>
      </c>
      <c r="G52" s="60"/>
      <c r="H52" s="41"/>
    </row>
    <row r="53" spans="1:8" ht="42" customHeight="1" hidden="1">
      <c r="A53" s="274"/>
      <c r="B53" s="67" t="s">
        <v>334</v>
      </c>
      <c r="C53" s="42">
        <v>991</v>
      </c>
      <c r="D53" s="51" t="s">
        <v>72</v>
      </c>
      <c r="E53" s="51" t="s">
        <v>73</v>
      </c>
      <c r="F53" s="56" t="s">
        <v>200</v>
      </c>
      <c r="G53" s="60" t="s">
        <v>129</v>
      </c>
      <c r="H53" s="114">
        <v>0</v>
      </c>
    </row>
    <row r="54" spans="1:8" ht="39.75" customHeight="1" hidden="1">
      <c r="A54" s="274"/>
      <c r="B54" s="67" t="s">
        <v>335</v>
      </c>
      <c r="C54" s="42">
        <v>991</v>
      </c>
      <c r="D54" s="51" t="s">
        <v>72</v>
      </c>
      <c r="E54" s="51" t="s">
        <v>73</v>
      </c>
      <c r="F54" s="56" t="s">
        <v>200</v>
      </c>
      <c r="G54" s="60" t="s">
        <v>133</v>
      </c>
      <c r="H54" s="114">
        <v>0</v>
      </c>
    </row>
    <row r="55" spans="1:8" ht="25.5" hidden="1">
      <c r="A55" s="274"/>
      <c r="B55" s="67" t="s">
        <v>130</v>
      </c>
      <c r="C55" s="42">
        <v>991</v>
      </c>
      <c r="D55" s="51" t="s">
        <v>72</v>
      </c>
      <c r="E55" s="51" t="s">
        <v>73</v>
      </c>
      <c r="F55" s="56" t="s">
        <v>200</v>
      </c>
      <c r="G55" s="60" t="s">
        <v>134</v>
      </c>
      <c r="H55" s="114">
        <v>0</v>
      </c>
    </row>
    <row r="56" spans="1:8" ht="38.25" hidden="1">
      <c r="A56" s="274"/>
      <c r="B56" s="67" t="s">
        <v>336</v>
      </c>
      <c r="C56" s="42">
        <v>991</v>
      </c>
      <c r="D56" s="51" t="s">
        <v>72</v>
      </c>
      <c r="E56" s="51" t="s">
        <v>73</v>
      </c>
      <c r="F56" s="56" t="s">
        <v>200</v>
      </c>
      <c r="G56" s="60" t="s">
        <v>135</v>
      </c>
      <c r="H56" s="114"/>
    </row>
    <row r="57" spans="1:8" ht="15.75">
      <c r="A57" s="274"/>
      <c r="B57" s="66" t="s">
        <v>116</v>
      </c>
      <c r="C57" s="42">
        <v>991</v>
      </c>
      <c r="D57" s="51" t="s">
        <v>72</v>
      </c>
      <c r="E57" s="51" t="s">
        <v>77</v>
      </c>
      <c r="F57" s="56"/>
      <c r="G57" s="60"/>
      <c r="H57" s="41">
        <f>H58+H64+H71</f>
        <v>65.986</v>
      </c>
    </row>
    <row r="58" spans="1:8" ht="51">
      <c r="A58" s="274"/>
      <c r="B58" s="230" t="s">
        <v>509</v>
      </c>
      <c r="C58" s="42">
        <v>991</v>
      </c>
      <c r="D58" s="51" t="s">
        <v>72</v>
      </c>
      <c r="E58" s="51" t="s">
        <v>77</v>
      </c>
      <c r="F58" s="56" t="s">
        <v>507</v>
      </c>
      <c r="G58" s="60"/>
      <c r="H58" s="41">
        <f>H59</f>
        <v>22.88</v>
      </c>
    </row>
    <row r="59" spans="1:8" ht="25.5">
      <c r="A59" s="274"/>
      <c r="B59" s="67" t="s">
        <v>347</v>
      </c>
      <c r="C59" s="42">
        <v>991</v>
      </c>
      <c r="D59" s="51" t="s">
        <v>72</v>
      </c>
      <c r="E59" s="51" t="s">
        <v>77</v>
      </c>
      <c r="F59" s="56" t="s">
        <v>507</v>
      </c>
      <c r="G59" s="60" t="s">
        <v>135</v>
      </c>
      <c r="H59" s="114">
        <v>22.88</v>
      </c>
    </row>
    <row r="60" spans="1:8" ht="25.5">
      <c r="A60" s="274"/>
      <c r="B60" s="67" t="s">
        <v>243</v>
      </c>
      <c r="C60" s="42">
        <v>991</v>
      </c>
      <c r="D60" s="51" t="s">
        <v>72</v>
      </c>
      <c r="E60" s="51" t="s">
        <v>77</v>
      </c>
      <c r="F60" s="56" t="s">
        <v>199</v>
      </c>
      <c r="G60" s="60"/>
      <c r="H60" s="41">
        <f>H64</f>
        <v>39.106</v>
      </c>
    </row>
    <row r="61" spans="1:8" ht="27.75" customHeight="1" hidden="1">
      <c r="A61" s="274"/>
      <c r="B61" s="67" t="s">
        <v>337</v>
      </c>
      <c r="C61" s="42">
        <v>991</v>
      </c>
      <c r="D61" s="51" t="s">
        <v>72</v>
      </c>
      <c r="E61" s="51" t="s">
        <v>77</v>
      </c>
      <c r="F61" s="56" t="s">
        <v>199</v>
      </c>
      <c r="G61" s="60" t="s">
        <v>187</v>
      </c>
      <c r="H61" s="114">
        <v>0</v>
      </c>
    </row>
    <row r="62" spans="1:8" ht="29.25" customHeight="1" hidden="1">
      <c r="A62" s="274"/>
      <c r="B62" s="67" t="s">
        <v>338</v>
      </c>
      <c r="C62" s="42">
        <v>991</v>
      </c>
      <c r="D62" s="51" t="s">
        <v>72</v>
      </c>
      <c r="E62" s="51" t="s">
        <v>77</v>
      </c>
      <c r="F62" s="56" t="s">
        <v>199</v>
      </c>
      <c r="G62" s="60" t="s">
        <v>188</v>
      </c>
      <c r="H62" s="114">
        <v>0</v>
      </c>
    </row>
    <row r="63" spans="1:8" ht="25.5" hidden="1">
      <c r="A63" s="274"/>
      <c r="B63" s="67" t="s">
        <v>130</v>
      </c>
      <c r="C63" s="42">
        <v>991</v>
      </c>
      <c r="D63" s="51" t="s">
        <v>72</v>
      </c>
      <c r="E63" s="51" t="s">
        <v>77</v>
      </c>
      <c r="F63" s="56" t="s">
        <v>199</v>
      </c>
      <c r="G63" s="60" t="s">
        <v>134</v>
      </c>
      <c r="H63" s="114">
        <v>0</v>
      </c>
    </row>
    <row r="64" spans="1:8" ht="38.25">
      <c r="A64" s="274"/>
      <c r="B64" s="67" t="s">
        <v>336</v>
      </c>
      <c r="C64" s="42">
        <v>991</v>
      </c>
      <c r="D64" s="51" t="s">
        <v>72</v>
      </c>
      <c r="E64" s="51" t="s">
        <v>77</v>
      </c>
      <c r="F64" s="56" t="s">
        <v>199</v>
      </c>
      <c r="G64" s="60" t="s">
        <v>135</v>
      </c>
      <c r="H64" s="114">
        <v>39.106</v>
      </c>
    </row>
    <row r="65" spans="1:8" ht="25.5" hidden="1">
      <c r="A65" s="274"/>
      <c r="B65" s="66" t="s">
        <v>117</v>
      </c>
      <c r="C65" s="42">
        <v>991</v>
      </c>
      <c r="D65" s="51" t="s">
        <v>72</v>
      </c>
      <c r="E65" s="51" t="s">
        <v>78</v>
      </c>
      <c r="F65" s="56"/>
      <c r="G65" s="60"/>
      <c r="H65" s="41"/>
    </row>
    <row r="66" spans="1:8" ht="25.5" hidden="1">
      <c r="A66" s="274"/>
      <c r="B66" s="67" t="s">
        <v>243</v>
      </c>
      <c r="C66" s="42">
        <v>991</v>
      </c>
      <c r="D66" s="51" t="s">
        <v>72</v>
      </c>
      <c r="E66" s="51" t="s">
        <v>78</v>
      </c>
      <c r="F66" s="56" t="s">
        <v>199</v>
      </c>
      <c r="G66" s="60"/>
      <c r="H66" s="41"/>
    </row>
    <row r="67" spans="1:8" ht="41.25" customHeight="1" hidden="1">
      <c r="A67" s="274"/>
      <c r="B67" s="67" t="s">
        <v>334</v>
      </c>
      <c r="C67" s="42">
        <v>991</v>
      </c>
      <c r="D67" s="51" t="s">
        <v>72</v>
      </c>
      <c r="E67" s="51" t="s">
        <v>78</v>
      </c>
      <c r="F67" s="56" t="s">
        <v>199</v>
      </c>
      <c r="G67" s="60" t="s">
        <v>129</v>
      </c>
      <c r="H67" s="41"/>
    </row>
    <row r="68" spans="1:8" ht="41.25" customHeight="1" hidden="1">
      <c r="A68" s="274"/>
      <c r="B68" s="67" t="s">
        <v>335</v>
      </c>
      <c r="C68" s="42">
        <v>991</v>
      </c>
      <c r="D68" s="51" t="s">
        <v>72</v>
      </c>
      <c r="E68" s="51" t="s">
        <v>78</v>
      </c>
      <c r="F68" s="56" t="s">
        <v>199</v>
      </c>
      <c r="G68" s="60" t="s">
        <v>133</v>
      </c>
      <c r="H68" s="41"/>
    </row>
    <row r="69" spans="1:8" ht="25.5" hidden="1">
      <c r="A69" s="274"/>
      <c r="B69" s="67" t="s">
        <v>130</v>
      </c>
      <c r="C69" s="42">
        <v>991</v>
      </c>
      <c r="D69" s="51" t="s">
        <v>72</v>
      </c>
      <c r="E69" s="51" t="s">
        <v>78</v>
      </c>
      <c r="F69" s="56" t="s">
        <v>199</v>
      </c>
      <c r="G69" s="60" t="s">
        <v>134</v>
      </c>
      <c r="H69" s="41"/>
    </row>
    <row r="70" spans="1:8" ht="38.25" hidden="1">
      <c r="A70" s="274"/>
      <c r="B70" s="67" t="s">
        <v>336</v>
      </c>
      <c r="C70" s="42">
        <v>991</v>
      </c>
      <c r="D70" s="51" t="s">
        <v>72</v>
      </c>
      <c r="E70" s="51" t="s">
        <v>78</v>
      </c>
      <c r="F70" s="56" t="s">
        <v>199</v>
      </c>
      <c r="G70" s="60" t="s">
        <v>135</v>
      </c>
      <c r="H70" s="41"/>
    </row>
    <row r="71" spans="1:8" ht="25.5">
      <c r="A71" s="274"/>
      <c r="B71" s="232" t="s">
        <v>268</v>
      </c>
      <c r="C71" s="42">
        <v>991</v>
      </c>
      <c r="D71" s="51" t="s">
        <v>72</v>
      </c>
      <c r="E71" s="51" t="s">
        <v>77</v>
      </c>
      <c r="F71" s="56" t="s">
        <v>198</v>
      </c>
      <c r="G71" s="60"/>
      <c r="H71" s="41">
        <f>H72</f>
        <v>4</v>
      </c>
    </row>
    <row r="72" spans="1:8" ht="38.25">
      <c r="A72" s="274"/>
      <c r="B72" s="67" t="s">
        <v>336</v>
      </c>
      <c r="C72" s="42">
        <v>991</v>
      </c>
      <c r="D72" s="51" t="s">
        <v>72</v>
      </c>
      <c r="E72" s="51" t="s">
        <v>77</v>
      </c>
      <c r="F72" s="56" t="s">
        <v>198</v>
      </c>
      <c r="G72" s="60" t="s">
        <v>135</v>
      </c>
      <c r="H72" s="114">
        <v>4</v>
      </c>
    </row>
    <row r="73" spans="1:8" ht="15.75">
      <c r="A73" s="274"/>
      <c r="B73" s="68" t="s">
        <v>464</v>
      </c>
      <c r="C73" s="40">
        <v>991</v>
      </c>
      <c r="D73" s="54" t="s">
        <v>68</v>
      </c>
      <c r="E73" s="52"/>
      <c r="F73" s="57"/>
      <c r="G73" s="61"/>
      <c r="H73" s="45">
        <f>H74</f>
        <v>132.2</v>
      </c>
    </row>
    <row r="74" spans="1:8" ht="12.75">
      <c r="A74" s="274"/>
      <c r="B74" s="66" t="s">
        <v>511</v>
      </c>
      <c r="C74" s="194">
        <v>991</v>
      </c>
      <c r="D74" s="194" t="s">
        <v>68</v>
      </c>
      <c r="E74" s="195" t="s">
        <v>65</v>
      </c>
      <c r="F74" s="195"/>
      <c r="G74" s="196"/>
      <c r="H74" s="114">
        <f>H75+H77</f>
        <v>132.2</v>
      </c>
    </row>
    <row r="75" spans="1:8" ht="39.75" customHeight="1">
      <c r="A75" s="274"/>
      <c r="B75" s="171" t="s">
        <v>463</v>
      </c>
      <c r="C75" s="194">
        <v>991</v>
      </c>
      <c r="D75" s="194" t="s">
        <v>68</v>
      </c>
      <c r="E75" s="195" t="s">
        <v>65</v>
      </c>
      <c r="F75" s="195" t="s">
        <v>199</v>
      </c>
      <c r="G75" s="196" t="s">
        <v>461</v>
      </c>
      <c r="H75" s="114">
        <f>H76</f>
        <v>7</v>
      </c>
    </row>
    <row r="76" spans="1:8" ht="25.5">
      <c r="A76" s="274"/>
      <c r="B76" s="67" t="s">
        <v>130</v>
      </c>
      <c r="C76" s="197">
        <v>991</v>
      </c>
      <c r="D76" s="197" t="s">
        <v>68</v>
      </c>
      <c r="E76" s="198" t="s">
        <v>65</v>
      </c>
      <c r="F76" s="198" t="s">
        <v>199</v>
      </c>
      <c r="G76" s="197">
        <v>244</v>
      </c>
      <c r="H76" s="114">
        <v>7</v>
      </c>
    </row>
    <row r="77" spans="1:8" ht="25.5">
      <c r="A77" s="274"/>
      <c r="B77" s="231" t="s">
        <v>513</v>
      </c>
      <c r="C77" s="233" t="s">
        <v>348</v>
      </c>
      <c r="D77" s="233" t="s">
        <v>68</v>
      </c>
      <c r="E77" s="233" t="s">
        <v>73</v>
      </c>
      <c r="F77" s="233" t="s">
        <v>461</v>
      </c>
      <c r="G77" s="197"/>
      <c r="H77" s="114">
        <f>H78</f>
        <v>125.2</v>
      </c>
    </row>
    <row r="78" spans="1:8" ht="63.75">
      <c r="A78" s="274"/>
      <c r="B78" s="231" t="s">
        <v>514</v>
      </c>
      <c r="C78" s="233" t="s">
        <v>348</v>
      </c>
      <c r="D78" s="233" t="s">
        <v>68</v>
      </c>
      <c r="E78" s="233" t="s">
        <v>73</v>
      </c>
      <c r="F78" s="233" t="s">
        <v>512</v>
      </c>
      <c r="G78" s="197"/>
      <c r="H78" s="114">
        <f>H79</f>
        <v>125.2</v>
      </c>
    </row>
    <row r="79" spans="1:8" ht="38.25">
      <c r="A79" s="274"/>
      <c r="B79" s="231" t="s">
        <v>515</v>
      </c>
      <c r="C79" s="233" t="s">
        <v>348</v>
      </c>
      <c r="D79" s="233" t="s">
        <v>68</v>
      </c>
      <c r="E79" s="233" t="s">
        <v>73</v>
      </c>
      <c r="F79" s="233" t="s">
        <v>512</v>
      </c>
      <c r="G79" s="197">
        <v>244</v>
      </c>
      <c r="H79" s="114">
        <v>125.2</v>
      </c>
    </row>
    <row r="80" spans="1:8" ht="15.75">
      <c r="A80" s="274"/>
      <c r="B80" s="65" t="s">
        <v>74</v>
      </c>
      <c r="C80" s="43">
        <v>991</v>
      </c>
      <c r="D80" s="53" t="s">
        <v>75</v>
      </c>
      <c r="E80" s="53"/>
      <c r="F80" s="73"/>
      <c r="G80" s="62"/>
      <c r="H80" s="175">
        <f>H81+H84</f>
        <v>86.792</v>
      </c>
    </row>
    <row r="81" spans="1:8" ht="12.75">
      <c r="A81" s="274"/>
      <c r="B81" s="231" t="s">
        <v>417</v>
      </c>
      <c r="C81" s="233" t="s">
        <v>348</v>
      </c>
      <c r="D81" s="233" t="s">
        <v>75</v>
      </c>
      <c r="E81" s="233" t="s">
        <v>67</v>
      </c>
      <c r="F81" s="233" t="s">
        <v>461</v>
      </c>
      <c r="G81" s="234"/>
      <c r="H81" s="235">
        <f>H82</f>
        <v>25.5</v>
      </c>
    </row>
    <row r="82" spans="1:8" ht="38.25">
      <c r="A82" s="274"/>
      <c r="B82" s="231" t="s">
        <v>517</v>
      </c>
      <c r="C82" s="233" t="s">
        <v>348</v>
      </c>
      <c r="D82" s="233" t="s">
        <v>75</v>
      </c>
      <c r="E82" s="233" t="s">
        <v>67</v>
      </c>
      <c r="F82" s="233" t="s">
        <v>516</v>
      </c>
      <c r="G82" s="234"/>
      <c r="H82" s="235">
        <f>H83</f>
        <v>25.5</v>
      </c>
    </row>
    <row r="83" spans="1:8" ht="31.5" customHeight="1">
      <c r="A83" s="274"/>
      <c r="B83" s="231" t="s">
        <v>515</v>
      </c>
      <c r="C83" s="233" t="s">
        <v>348</v>
      </c>
      <c r="D83" s="233" t="s">
        <v>75</v>
      </c>
      <c r="E83" s="233" t="s">
        <v>67</v>
      </c>
      <c r="F83" s="233" t="s">
        <v>516</v>
      </c>
      <c r="G83" s="234">
        <v>244</v>
      </c>
      <c r="H83" s="235">
        <v>25.5</v>
      </c>
    </row>
    <row r="84" spans="1:8" ht="15.75">
      <c r="A84" s="274"/>
      <c r="B84" s="66" t="s">
        <v>54</v>
      </c>
      <c r="C84" s="44">
        <v>991</v>
      </c>
      <c r="D84" s="51" t="s">
        <v>75</v>
      </c>
      <c r="E84" s="51" t="s">
        <v>72</v>
      </c>
      <c r="F84" s="56"/>
      <c r="G84" s="60"/>
      <c r="H84" s="114">
        <f>H85+H87</f>
        <v>61.292</v>
      </c>
    </row>
    <row r="85" spans="1:8" ht="25.5">
      <c r="A85" s="274"/>
      <c r="B85" s="67" t="s">
        <v>446</v>
      </c>
      <c r="C85" s="44">
        <v>991</v>
      </c>
      <c r="D85" s="51" t="s">
        <v>75</v>
      </c>
      <c r="E85" s="51" t="s">
        <v>72</v>
      </c>
      <c r="F85" s="56" t="s">
        <v>447</v>
      </c>
      <c r="G85" s="60"/>
      <c r="H85" s="114">
        <f>H86</f>
        <v>0.2</v>
      </c>
    </row>
    <row r="86" spans="1:8" ht="15.75">
      <c r="A86" s="274"/>
      <c r="B86" s="67" t="s">
        <v>47</v>
      </c>
      <c r="C86" s="161">
        <v>991</v>
      </c>
      <c r="D86" s="51" t="s">
        <v>75</v>
      </c>
      <c r="E86" s="162" t="s">
        <v>72</v>
      </c>
      <c r="F86" s="162" t="s">
        <v>447</v>
      </c>
      <c r="G86" s="131" t="s">
        <v>146</v>
      </c>
      <c r="H86" s="114">
        <v>0.2</v>
      </c>
    </row>
    <row r="87" spans="1:8" ht="40.5" customHeight="1">
      <c r="A87" s="274"/>
      <c r="B87" s="231" t="s">
        <v>517</v>
      </c>
      <c r="C87" s="233" t="s">
        <v>348</v>
      </c>
      <c r="D87" s="233" t="s">
        <v>75</v>
      </c>
      <c r="E87" s="233" t="s">
        <v>72</v>
      </c>
      <c r="F87" s="233" t="s">
        <v>516</v>
      </c>
      <c r="G87" s="234"/>
      <c r="H87" s="114">
        <f>H88</f>
        <v>61.092</v>
      </c>
    </row>
    <row r="88" spans="1:8" ht="40.5" customHeight="1">
      <c r="A88" s="274"/>
      <c r="B88" s="231" t="s">
        <v>515</v>
      </c>
      <c r="C88" s="233" t="s">
        <v>348</v>
      </c>
      <c r="D88" s="233" t="s">
        <v>75</v>
      </c>
      <c r="E88" s="233" t="s">
        <v>72</v>
      </c>
      <c r="F88" s="233" t="s">
        <v>516</v>
      </c>
      <c r="G88" s="234">
        <v>244</v>
      </c>
      <c r="H88" s="114">
        <v>61.092</v>
      </c>
    </row>
    <row r="89" spans="1:8" ht="15.75">
      <c r="A89" s="274"/>
      <c r="B89" s="65" t="s">
        <v>81</v>
      </c>
      <c r="C89" s="37">
        <v>991</v>
      </c>
      <c r="D89" s="54" t="s">
        <v>76</v>
      </c>
      <c r="E89" s="53"/>
      <c r="F89" s="73"/>
      <c r="G89" s="62"/>
      <c r="H89" s="113">
        <f>H90</f>
        <v>967.718</v>
      </c>
    </row>
    <row r="90" spans="1:8" ht="15.75">
      <c r="A90" s="274"/>
      <c r="B90" s="66" t="s">
        <v>55</v>
      </c>
      <c r="C90" s="44">
        <v>991</v>
      </c>
      <c r="D90" s="51" t="s">
        <v>76</v>
      </c>
      <c r="E90" s="51" t="s">
        <v>65</v>
      </c>
      <c r="F90" s="56"/>
      <c r="G90" s="60"/>
      <c r="H90" s="41">
        <f>H91</f>
        <v>967.718</v>
      </c>
    </row>
    <row r="91" spans="1:8" ht="25.5">
      <c r="A91" s="274"/>
      <c r="B91" s="163" t="s">
        <v>448</v>
      </c>
      <c r="C91" s="44">
        <v>991</v>
      </c>
      <c r="D91" s="51" t="s">
        <v>76</v>
      </c>
      <c r="E91" s="51" t="s">
        <v>65</v>
      </c>
      <c r="F91" s="56" t="s">
        <v>202</v>
      </c>
      <c r="G91" s="60"/>
      <c r="H91" s="41">
        <f>H92+H94+H96</f>
        <v>967.718</v>
      </c>
    </row>
    <row r="92" spans="1:8" ht="38.25">
      <c r="A92" s="274"/>
      <c r="B92" s="163" t="s">
        <v>449</v>
      </c>
      <c r="C92" s="44">
        <v>991</v>
      </c>
      <c r="D92" s="51" t="s">
        <v>76</v>
      </c>
      <c r="E92" s="51" t="s">
        <v>65</v>
      </c>
      <c r="F92" s="56" t="s">
        <v>450</v>
      </c>
      <c r="G92" s="60"/>
      <c r="H92" s="114">
        <f>H93</f>
        <v>545.15</v>
      </c>
    </row>
    <row r="93" spans="1:8" ht="15.75">
      <c r="A93" s="274"/>
      <c r="B93" s="67" t="s">
        <v>47</v>
      </c>
      <c r="C93" s="44">
        <v>991</v>
      </c>
      <c r="D93" s="51" t="s">
        <v>76</v>
      </c>
      <c r="E93" s="51" t="s">
        <v>65</v>
      </c>
      <c r="F93" s="56" t="s">
        <v>450</v>
      </c>
      <c r="G93" s="60" t="s">
        <v>146</v>
      </c>
      <c r="H93" s="114">
        <v>545.15</v>
      </c>
    </row>
    <row r="94" spans="1:9" ht="28.5" customHeight="1">
      <c r="A94" s="274"/>
      <c r="B94" s="191" t="s">
        <v>459</v>
      </c>
      <c r="C94" s="190">
        <v>991</v>
      </c>
      <c r="D94" s="188" t="s">
        <v>76</v>
      </c>
      <c r="E94" s="188" t="s">
        <v>65</v>
      </c>
      <c r="F94" s="236" t="s">
        <v>460</v>
      </c>
      <c r="G94" s="237" t="s">
        <v>461</v>
      </c>
      <c r="H94" s="237" t="str">
        <f>H95</f>
        <v>218,1</v>
      </c>
      <c r="I94" s="192"/>
    </row>
    <row r="95" spans="1:9" ht="15">
      <c r="A95" s="274"/>
      <c r="B95" s="67" t="s">
        <v>47</v>
      </c>
      <c r="C95" s="186">
        <v>991</v>
      </c>
      <c r="D95" s="187" t="s">
        <v>76</v>
      </c>
      <c r="E95" s="187" t="s">
        <v>65</v>
      </c>
      <c r="F95" s="236" t="s">
        <v>460</v>
      </c>
      <c r="G95" s="236" t="s">
        <v>146</v>
      </c>
      <c r="H95" s="237" t="s">
        <v>518</v>
      </c>
      <c r="I95" s="193"/>
    </row>
    <row r="96" spans="1:9" ht="63.75">
      <c r="A96" s="274"/>
      <c r="B96" s="67" t="s">
        <v>521</v>
      </c>
      <c r="C96" s="190">
        <v>991</v>
      </c>
      <c r="D96" s="188" t="s">
        <v>76</v>
      </c>
      <c r="E96" s="188" t="s">
        <v>65</v>
      </c>
      <c r="F96" s="236" t="s">
        <v>519</v>
      </c>
      <c r="G96" s="237" t="s">
        <v>461</v>
      </c>
      <c r="H96" s="237" t="str">
        <f>H97</f>
        <v>204,468</v>
      </c>
      <c r="I96" s="193"/>
    </row>
    <row r="97" spans="1:9" ht="15">
      <c r="A97" s="274"/>
      <c r="B97" s="67" t="s">
        <v>47</v>
      </c>
      <c r="C97" s="186">
        <v>991</v>
      </c>
      <c r="D97" s="187" t="s">
        <v>76</v>
      </c>
      <c r="E97" s="187" t="s">
        <v>65</v>
      </c>
      <c r="F97" s="236" t="s">
        <v>519</v>
      </c>
      <c r="G97" s="236" t="s">
        <v>146</v>
      </c>
      <c r="H97" s="237" t="s">
        <v>520</v>
      </c>
      <c r="I97" s="193"/>
    </row>
    <row r="98" spans="1:8" ht="15.75">
      <c r="A98" s="274"/>
      <c r="B98" s="65" t="s">
        <v>58</v>
      </c>
      <c r="C98" s="37">
        <v>991</v>
      </c>
      <c r="D98" s="54" t="s">
        <v>78</v>
      </c>
      <c r="E98" s="53"/>
      <c r="F98" s="73"/>
      <c r="G98" s="62"/>
      <c r="H98" s="113">
        <f>H99</f>
        <v>15.654</v>
      </c>
    </row>
    <row r="99" spans="1:8" ht="15.75">
      <c r="A99" s="274"/>
      <c r="B99" s="66" t="s">
        <v>434</v>
      </c>
      <c r="C99" s="44">
        <v>991</v>
      </c>
      <c r="D99" s="51" t="s">
        <v>78</v>
      </c>
      <c r="E99" s="51" t="s">
        <v>67</v>
      </c>
      <c r="F99" s="56"/>
      <c r="G99" s="60"/>
      <c r="H99" s="41">
        <f>H100+H102</f>
        <v>15.654</v>
      </c>
    </row>
    <row r="100" spans="1:8" ht="38.25">
      <c r="A100" s="274"/>
      <c r="B100" s="231" t="s">
        <v>517</v>
      </c>
      <c r="C100" s="44">
        <v>991</v>
      </c>
      <c r="D100" s="51" t="s">
        <v>78</v>
      </c>
      <c r="E100" s="51" t="s">
        <v>67</v>
      </c>
      <c r="F100" s="56" t="s">
        <v>507</v>
      </c>
      <c r="G100" s="60"/>
      <c r="H100" s="41">
        <f>H101</f>
        <v>8.654</v>
      </c>
    </row>
    <row r="101" spans="1:8" ht="38.25">
      <c r="A101" s="274"/>
      <c r="B101" s="231" t="s">
        <v>515</v>
      </c>
      <c r="C101" s="44">
        <v>991</v>
      </c>
      <c r="D101" s="51" t="s">
        <v>78</v>
      </c>
      <c r="E101" s="51" t="s">
        <v>67</v>
      </c>
      <c r="F101" s="56" t="s">
        <v>507</v>
      </c>
      <c r="G101" s="60" t="s">
        <v>135</v>
      </c>
      <c r="H101" s="41">
        <v>8.654</v>
      </c>
    </row>
    <row r="102" spans="1:8" ht="25.5">
      <c r="A102" s="274"/>
      <c r="B102" s="87" t="s">
        <v>237</v>
      </c>
      <c r="C102" s="44">
        <v>991</v>
      </c>
      <c r="D102" s="51" t="s">
        <v>78</v>
      </c>
      <c r="E102" s="51" t="s">
        <v>67</v>
      </c>
      <c r="F102" s="56" t="s">
        <v>204</v>
      </c>
      <c r="G102" s="60"/>
      <c r="H102" s="41">
        <f>H103</f>
        <v>7</v>
      </c>
    </row>
    <row r="103" spans="1:8" ht="34.5" customHeight="1">
      <c r="A103" s="274"/>
      <c r="B103" s="67" t="s">
        <v>336</v>
      </c>
      <c r="C103" s="44">
        <v>991</v>
      </c>
      <c r="D103" s="51" t="s">
        <v>78</v>
      </c>
      <c r="E103" s="51" t="s">
        <v>67</v>
      </c>
      <c r="F103" s="56" t="s">
        <v>204</v>
      </c>
      <c r="G103" s="60" t="s">
        <v>135</v>
      </c>
      <c r="H103" s="41">
        <v>7</v>
      </c>
    </row>
    <row r="104" spans="1:8" ht="12.75">
      <c r="A104" s="272" t="s">
        <v>79</v>
      </c>
      <c r="B104" s="273"/>
      <c r="C104" s="18"/>
      <c r="D104" s="18"/>
      <c r="E104" s="18"/>
      <c r="F104" s="18"/>
      <c r="G104" s="18"/>
      <c r="H104" s="208">
        <f>H98+H89+H80+H73+H50+H44+H12</f>
        <v>3704.1367100000007</v>
      </c>
    </row>
    <row r="105" spans="1:8" ht="91.5" customHeight="1">
      <c r="A105" s="271"/>
      <c r="B105" s="271"/>
      <c r="C105" s="271"/>
      <c r="D105" s="271"/>
      <c r="E105" s="271"/>
      <c r="F105" s="271"/>
      <c r="G105" s="271"/>
      <c r="H105" s="271"/>
    </row>
    <row r="106" ht="66.75" customHeight="1"/>
  </sheetData>
  <sheetProtection/>
  <mergeCells count="12">
    <mergeCell ref="A105:H105"/>
    <mergeCell ref="D9:D10"/>
    <mergeCell ref="E9:E10"/>
    <mergeCell ref="F9:F10"/>
    <mergeCell ref="A104:B104"/>
    <mergeCell ref="A11:A103"/>
    <mergeCell ref="A6:H7"/>
    <mergeCell ref="A9:A10"/>
    <mergeCell ref="G9:G10"/>
    <mergeCell ref="H9:H10"/>
    <mergeCell ref="B9:B10"/>
    <mergeCell ref="C9:C10"/>
  </mergeCells>
  <printOptions/>
  <pageMargins left="0.7086614173228347" right="0.7086614173228347" top="0.29" bottom="0.27" header="0.17" footer="0.31496062992125984"/>
  <pageSetup horizontalDpi="600" verticalDpi="600" orientation="portrait" paperSize="9" scale="81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15"/>
  <sheetViews>
    <sheetView view="pageBreakPreview" zoomScale="130" zoomScaleSheetLayoutView="130" workbookViewId="0" topLeftCell="A1">
      <selection activeCell="F26" sqref="F26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3.00390625" style="6" customWidth="1"/>
    <col min="7" max="7" width="9.375" style="6" customWidth="1"/>
    <col min="8" max="8" width="10.375" style="6" bestFit="1" customWidth="1"/>
    <col min="9" max="9" width="10.125" style="27" customWidth="1"/>
    <col min="10" max="16384" width="9.125" style="6" customWidth="1"/>
  </cols>
  <sheetData>
    <row r="1" ht="12.75" customHeight="1">
      <c r="I1" s="1" t="s">
        <v>323</v>
      </c>
    </row>
    <row r="2" ht="15">
      <c r="I2" s="1" t="s">
        <v>83</v>
      </c>
    </row>
    <row r="3" ht="12.75" customHeight="1">
      <c r="I3" s="1" t="s">
        <v>356</v>
      </c>
    </row>
    <row r="4" spans="2:9" ht="15">
      <c r="B4" s="9"/>
      <c r="I4" s="1" t="s">
        <v>357</v>
      </c>
    </row>
    <row r="5" spans="2:9" ht="12.75" customHeight="1">
      <c r="B5" s="11"/>
      <c r="I5" s="1" t="s">
        <v>351</v>
      </c>
    </row>
    <row r="6" spans="2:9" ht="15">
      <c r="B6" s="12"/>
      <c r="G6" s="9"/>
      <c r="I6" s="1"/>
    </row>
    <row r="7" spans="1:8" ht="12.75" customHeight="1">
      <c r="A7" s="261" t="s">
        <v>365</v>
      </c>
      <c r="B7" s="261"/>
      <c r="C7" s="261"/>
      <c r="D7" s="261"/>
      <c r="E7" s="261"/>
      <c r="F7" s="261"/>
      <c r="G7" s="261"/>
      <c r="H7" s="261"/>
    </row>
    <row r="8" spans="1:8" ht="18.75" customHeight="1">
      <c r="A8" s="261"/>
      <c r="B8" s="261"/>
      <c r="C8" s="261"/>
      <c r="D8" s="261"/>
      <c r="E8" s="261"/>
      <c r="F8" s="261"/>
      <c r="G8" s="261"/>
      <c r="H8" s="261"/>
    </row>
    <row r="9" spans="2:9" ht="12.75" customHeight="1">
      <c r="B9" s="14"/>
      <c r="C9" s="16"/>
      <c r="I9" s="27" t="s">
        <v>34</v>
      </c>
    </row>
    <row r="10" spans="1:9" ht="21" customHeight="1">
      <c r="A10" s="268" t="s">
        <v>22</v>
      </c>
      <c r="B10" s="268" t="s">
        <v>59</v>
      </c>
      <c r="C10" s="269" t="s">
        <v>60</v>
      </c>
      <c r="D10" s="269" t="s">
        <v>61</v>
      </c>
      <c r="E10" s="269" t="s">
        <v>62</v>
      </c>
      <c r="F10" s="269" t="s">
        <v>63</v>
      </c>
      <c r="G10" s="269" t="s">
        <v>64</v>
      </c>
      <c r="H10" s="270" t="s">
        <v>42</v>
      </c>
      <c r="I10" s="270"/>
    </row>
    <row r="11" spans="1:9" ht="32.25" customHeight="1">
      <c r="A11" s="268"/>
      <c r="B11" s="268"/>
      <c r="C11" s="269"/>
      <c r="D11" s="269"/>
      <c r="E11" s="269"/>
      <c r="F11" s="269"/>
      <c r="G11" s="269"/>
      <c r="H11" s="72" t="s">
        <v>366</v>
      </c>
      <c r="I11" s="116" t="s">
        <v>367</v>
      </c>
    </row>
    <row r="12" spans="1:9" ht="24.75" customHeight="1">
      <c r="A12" s="274">
        <v>1</v>
      </c>
      <c r="B12" s="64" t="s">
        <v>358</v>
      </c>
      <c r="C12" s="39" t="s">
        <v>3</v>
      </c>
      <c r="D12" s="38"/>
      <c r="E12" s="38"/>
      <c r="F12" s="38"/>
      <c r="G12" s="39"/>
      <c r="H12" s="105">
        <f>H13+H40+H46+H65+H85+H113</f>
        <v>2783.6995</v>
      </c>
      <c r="I12" s="105">
        <f>I13+I40+I46+I65+I85+I113</f>
        <v>2795.4</v>
      </c>
    </row>
    <row r="13" spans="1:9" ht="24.75" customHeight="1">
      <c r="A13" s="274"/>
      <c r="B13" s="65" t="s">
        <v>49</v>
      </c>
      <c r="C13" s="40" t="s">
        <v>3</v>
      </c>
      <c r="D13" s="48" t="s">
        <v>65</v>
      </c>
      <c r="E13" s="49"/>
      <c r="F13" s="55"/>
      <c r="G13" s="59"/>
      <c r="H13" s="176">
        <f>H14+H18+H27+H32+H36</f>
        <v>1884.152</v>
      </c>
      <c r="I13" s="176">
        <f>I14+I18+I27+I32+I36</f>
        <v>1851.2800000000002</v>
      </c>
    </row>
    <row r="14" spans="1:9" ht="39" customHeight="1">
      <c r="A14" s="274"/>
      <c r="B14" s="66" t="s">
        <v>66</v>
      </c>
      <c r="C14" s="39" t="s">
        <v>3</v>
      </c>
      <c r="D14" s="50" t="s">
        <v>65</v>
      </c>
      <c r="E14" s="50" t="s">
        <v>67</v>
      </c>
      <c r="F14" s="56"/>
      <c r="G14" s="60"/>
      <c r="H14" s="105">
        <f>H15</f>
        <v>453.386</v>
      </c>
      <c r="I14" s="174">
        <f>I15</f>
        <v>453.386</v>
      </c>
    </row>
    <row r="15" spans="1:9" ht="25.5">
      <c r="A15" s="274"/>
      <c r="B15" s="67" t="s">
        <v>208</v>
      </c>
      <c r="C15" s="39" t="s">
        <v>3</v>
      </c>
      <c r="D15" s="51" t="s">
        <v>65</v>
      </c>
      <c r="E15" s="51" t="s">
        <v>67</v>
      </c>
      <c r="F15" s="56" t="s">
        <v>193</v>
      </c>
      <c r="G15" s="60"/>
      <c r="H15" s="105">
        <f>H16</f>
        <v>453.386</v>
      </c>
      <c r="I15" s="174">
        <f>I16</f>
        <v>453.386</v>
      </c>
    </row>
    <row r="16" spans="1:9" ht="31.5" customHeight="1">
      <c r="A16" s="274"/>
      <c r="B16" s="67" t="s">
        <v>210</v>
      </c>
      <c r="C16" s="39" t="s">
        <v>3</v>
      </c>
      <c r="D16" s="51" t="s">
        <v>65</v>
      </c>
      <c r="E16" s="51" t="s">
        <v>67</v>
      </c>
      <c r="F16" s="56" t="s">
        <v>194</v>
      </c>
      <c r="G16" s="60"/>
      <c r="H16" s="105">
        <f>H17:I17</f>
        <v>453.386</v>
      </c>
      <c r="I16" s="174">
        <f>I17</f>
        <v>453.386</v>
      </c>
    </row>
    <row r="17" spans="1:9" ht="44.25" customHeight="1">
      <c r="A17" s="274"/>
      <c r="B17" s="67" t="s">
        <v>334</v>
      </c>
      <c r="C17" s="39" t="s">
        <v>3</v>
      </c>
      <c r="D17" s="51" t="s">
        <v>65</v>
      </c>
      <c r="E17" s="51" t="s">
        <v>67</v>
      </c>
      <c r="F17" s="56" t="s">
        <v>194</v>
      </c>
      <c r="G17" s="60" t="s">
        <v>129</v>
      </c>
      <c r="H17" s="174">
        <v>453.386</v>
      </c>
      <c r="I17" s="174">
        <v>453.386</v>
      </c>
    </row>
    <row r="18" spans="1:9" ht="51">
      <c r="A18" s="274"/>
      <c r="B18" s="66" t="s">
        <v>50</v>
      </c>
      <c r="C18" s="39" t="s">
        <v>3</v>
      </c>
      <c r="D18" s="50" t="s">
        <v>65</v>
      </c>
      <c r="E18" s="50" t="s">
        <v>68</v>
      </c>
      <c r="F18" s="56"/>
      <c r="G18" s="60"/>
      <c r="H18" s="105">
        <f>H19</f>
        <v>816.658</v>
      </c>
      <c r="I18" s="181">
        <f>I19</f>
        <v>784.2240000000002</v>
      </c>
    </row>
    <row r="19" spans="1:9" ht="25.5">
      <c r="A19" s="274"/>
      <c r="B19" s="67" t="s">
        <v>208</v>
      </c>
      <c r="C19" s="39" t="s">
        <v>3</v>
      </c>
      <c r="D19" s="51" t="s">
        <v>65</v>
      </c>
      <c r="E19" s="51" t="s">
        <v>68</v>
      </c>
      <c r="F19" s="56" t="s">
        <v>193</v>
      </c>
      <c r="G19" s="60"/>
      <c r="H19" s="105">
        <f>H20</f>
        <v>816.658</v>
      </c>
      <c r="I19" s="174">
        <f>I20</f>
        <v>784.2240000000002</v>
      </c>
    </row>
    <row r="20" spans="1:9" ht="25.5">
      <c r="A20" s="274"/>
      <c r="B20" s="67" t="s">
        <v>212</v>
      </c>
      <c r="C20" s="39" t="s">
        <v>3</v>
      </c>
      <c r="D20" s="51" t="s">
        <v>65</v>
      </c>
      <c r="E20" s="51" t="s">
        <v>68</v>
      </c>
      <c r="F20" s="56" t="s">
        <v>195</v>
      </c>
      <c r="G20" s="60"/>
      <c r="H20" s="105">
        <f>H21+H23+H24+H25</f>
        <v>816.658</v>
      </c>
      <c r="I20" s="105">
        <f>I21+I23+I24+I25</f>
        <v>784.2240000000002</v>
      </c>
    </row>
    <row r="21" spans="1:9" ht="51">
      <c r="A21" s="274"/>
      <c r="B21" s="67" t="s">
        <v>334</v>
      </c>
      <c r="C21" s="39" t="s">
        <v>3</v>
      </c>
      <c r="D21" s="51" t="s">
        <v>65</v>
      </c>
      <c r="E21" s="51" t="s">
        <v>68</v>
      </c>
      <c r="F21" s="56" t="s">
        <v>195</v>
      </c>
      <c r="G21" s="60" t="s">
        <v>129</v>
      </c>
      <c r="H21" s="105">
        <v>706.416</v>
      </c>
      <c r="I21" s="105">
        <v>706.416</v>
      </c>
    </row>
    <row r="22" spans="1:9" ht="51">
      <c r="A22" s="274"/>
      <c r="B22" s="67" t="s">
        <v>335</v>
      </c>
      <c r="C22" s="39" t="s">
        <v>3</v>
      </c>
      <c r="D22" s="51" t="s">
        <v>65</v>
      </c>
      <c r="E22" s="51" t="s">
        <v>68</v>
      </c>
      <c r="F22" s="56" t="s">
        <v>195</v>
      </c>
      <c r="G22" s="60" t="s">
        <v>133</v>
      </c>
      <c r="H22" s="105"/>
      <c r="I22" s="118"/>
    </row>
    <row r="23" spans="1:9" ht="25.5">
      <c r="A23" s="274"/>
      <c r="B23" s="67" t="s">
        <v>130</v>
      </c>
      <c r="C23" s="39" t="s">
        <v>3</v>
      </c>
      <c r="D23" s="51" t="s">
        <v>65</v>
      </c>
      <c r="E23" s="51" t="s">
        <v>68</v>
      </c>
      <c r="F23" s="56" t="s">
        <v>195</v>
      </c>
      <c r="G23" s="60" t="s">
        <v>134</v>
      </c>
      <c r="H23" s="105">
        <v>30.342</v>
      </c>
      <c r="I23" s="105">
        <v>0</v>
      </c>
    </row>
    <row r="24" spans="1:9" ht="38.25">
      <c r="A24" s="274"/>
      <c r="B24" s="67" t="s">
        <v>336</v>
      </c>
      <c r="C24" s="39" t="s">
        <v>3</v>
      </c>
      <c r="D24" s="51" t="s">
        <v>65</v>
      </c>
      <c r="E24" s="51" t="s">
        <v>68</v>
      </c>
      <c r="F24" s="56" t="s">
        <v>195</v>
      </c>
      <c r="G24" s="60" t="s">
        <v>135</v>
      </c>
      <c r="H24" s="105">
        <v>75</v>
      </c>
      <c r="I24" s="105">
        <v>73.608</v>
      </c>
    </row>
    <row r="25" spans="1:9" ht="25.5">
      <c r="A25" s="274"/>
      <c r="B25" s="67" t="s">
        <v>131</v>
      </c>
      <c r="C25" s="39" t="s">
        <v>3</v>
      </c>
      <c r="D25" s="51" t="s">
        <v>65</v>
      </c>
      <c r="E25" s="51" t="s">
        <v>68</v>
      </c>
      <c r="F25" s="56" t="s">
        <v>467</v>
      </c>
      <c r="G25" s="60" t="s">
        <v>136</v>
      </c>
      <c r="H25" s="105">
        <v>4.9</v>
      </c>
      <c r="I25" s="105">
        <v>4.2</v>
      </c>
    </row>
    <row r="26" spans="1:9" ht="15.75">
      <c r="A26" s="274"/>
      <c r="B26" s="67" t="s">
        <v>132</v>
      </c>
      <c r="C26" s="39" t="s">
        <v>3</v>
      </c>
      <c r="D26" s="51" t="s">
        <v>65</v>
      </c>
      <c r="E26" s="51" t="s">
        <v>68</v>
      </c>
      <c r="F26" s="56" t="s">
        <v>195</v>
      </c>
      <c r="G26" s="60" t="s">
        <v>137</v>
      </c>
      <c r="H26" s="105"/>
      <c r="I26" s="118"/>
    </row>
    <row r="27" spans="1:9" ht="51">
      <c r="A27" s="274"/>
      <c r="B27" s="66" t="s">
        <v>295</v>
      </c>
      <c r="C27" s="39" t="s">
        <v>3</v>
      </c>
      <c r="D27" s="50" t="s">
        <v>65</v>
      </c>
      <c r="E27" s="50" t="s">
        <v>69</v>
      </c>
      <c r="F27" s="72"/>
      <c r="G27" s="60"/>
      <c r="H27" s="105">
        <f>H28+H30</f>
        <v>187.17</v>
      </c>
      <c r="I27" s="105">
        <f>I28+I30</f>
        <v>187.17</v>
      </c>
    </row>
    <row r="28" spans="1:9" ht="60">
      <c r="A28" s="274"/>
      <c r="B28" s="127" t="s">
        <v>159</v>
      </c>
      <c r="C28" s="169">
        <v>991</v>
      </c>
      <c r="D28" s="170" t="s">
        <v>65</v>
      </c>
      <c r="E28" s="170" t="s">
        <v>69</v>
      </c>
      <c r="F28" s="170" t="s">
        <v>360</v>
      </c>
      <c r="G28" s="128"/>
      <c r="H28" s="41">
        <f>H29</f>
        <v>177.289</v>
      </c>
      <c r="I28" s="41">
        <f>I29</f>
        <v>177.289</v>
      </c>
    </row>
    <row r="29" spans="1:9" ht="15">
      <c r="A29" s="274"/>
      <c r="B29" s="129" t="s">
        <v>47</v>
      </c>
      <c r="C29" s="130">
        <v>991</v>
      </c>
      <c r="D29" s="131" t="s">
        <v>65</v>
      </c>
      <c r="E29" s="131" t="s">
        <v>69</v>
      </c>
      <c r="F29" s="131" t="s">
        <v>360</v>
      </c>
      <c r="G29" s="131" t="s">
        <v>146</v>
      </c>
      <c r="H29" s="41">
        <v>177.289</v>
      </c>
      <c r="I29" s="41">
        <v>177.289</v>
      </c>
    </row>
    <row r="30" spans="1:9" ht="30">
      <c r="A30" s="274"/>
      <c r="B30" s="132" t="s">
        <v>361</v>
      </c>
      <c r="C30" s="133">
        <v>991</v>
      </c>
      <c r="D30" s="131" t="s">
        <v>65</v>
      </c>
      <c r="E30" s="131" t="s">
        <v>69</v>
      </c>
      <c r="F30" s="131" t="s">
        <v>362</v>
      </c>
      <c r="G30" s="134"/>
      <c r="H30" s="41">
        <f>H31</f>
        <v>9.881</v>
      </c>
      <c r="I30" s="41">
        <f>I31</f>
        <v>9.881</v>
      </c>
    </row>
    <row r="31" spans="1:9" ht="15">
      <c r="A31" s="274"/>
      <c r="B31" s="132" t="s">
        <v>363</v>
      </c>
      <c r="C31" s="135">
        <v>991</v>
      </c>
      <c r="D31" s="134" t="s">
        <v>65</v>
      </c>
      <c r="E31" s="134" t="s">
        <v>69</v>
      </c>
      <c r="F31" s="134" t="s">
        <v>362</v>
      </c>
      <c r="G31" s="134" t="s">
        <v>146</v>
      </c>
      <c r="H31" s="41">
        <v>9.881</v>
      </c>
      <c r="I31" s="41">
        <v>9.881</v>
      </c>
    </row>
    <row r="32" spans="1:9" ht="14.25">
      <c r="A32" s="274"/>
      <c r="B32" s="66" t="s">
        <v>115</v>
      </c>
      <c r="C32" s="56" t="s">
        <v>348</v>
      </c>
      <c r="D32" s="164" t="s">
        <v>65</v>
      </c>
      <c r="E32" s="164" t="s">
        <v>78</v>
      </c>
      <c r="F32" s="72"/>
      <c r="G32" s="72"/>
      <c r="H32" s="165">
        <f>H33</f>
        <v>1</v>
      </c>
      <c r="I32" s="165">
        <f>I33</f>
        <v>1</v>
      </c>
    </row>
    <row r="33" spans="1:9" ht="12.75">
      <c r="A33" s="274"/>
      <c r="B33" s="67" t="s">
        <v>283</v>
      </c>
      <c r="C33" s="56" t="s">
        <v>348</v>
      </c>
      <c r="D33" s="56" t="s">
        <v>65</v>
      </c>
      <c r="E33" s="56" t="s">
        <v>78</v>
      </c>
      <c r="F33" s="56" t="s">
        <v>197</v>
      </c>
      <c r="G33" s="56"/>
      <c r="H33" s="166">
        <v>1</v>
      </c>
      <c r="I33" s="166">
        <v>1</v>
      </c>
    </row>
    <row r="34" spans="1:9" ht="25.5">
      <c r="A34" s="274"/>
      <c r="B34" s="87" t="s">
        <v>268</v>
      </c>
      <c r="C34" s="56" t="s">
        <v>348</v>
      </c>
      <c r="D34" s="56" t="s">
        <v>65</v>
      </c>
      <c r="E34" s="56" t="s">
        <v>78</v>
      </c>
      <c r="F34" s="56" t="s">
        <v>198</v>
      </c>
      <c r="G34" s="56"/>
      <c r="H34" s="166">
        <f>H35</f>
        <v>1</v>
      </c>
      <c r="I34" s="166">
        <f>I35</f>
        <v>1</v>
      </c>
    </row>
    <row r="35" spans="1:9" ht="12.75">
      <c r="A35" s="274"/>
      <c r="B35" s="67" t="s">
        <v>296</v>
      </c>
      <c r="C35" s="56" t="s">
        <v>348</v>
      </c>
      <c r="D35" s="56" t="s">
        <v>65</v>
      </c>
      <c r="E35" s="56" t="s">
        <v>78</v>
      </c>
      <c r="F35" s="56" t="s">
        <v>198</v>
      </c>
      <c r="G35" s="56" t="s">
        <v>140</v>
      </c>
      <c r="H35" s="167">
        <v>1</v>
      </c>
      <c r="I35" s="167">
        <v>1</v>
      </c>
    </row>
    <row r="36" spans="1:9" ht="14.25">
      <c r="A36" s="274"/>
      <c r="B36" s="66" t="s">
        <v>51</v>
      </c>
      <c r="C36" s="56" t="s">
        <v>348</v>
      </c>
      <c r="D36" s="164" t="s">
        <v>65</v>
      </c>
      <c r="E36" s="164" t="s">
        <v>70</v>
      </c>
      <c r="F36" s="56"/>
      <c r="G36" s="56"/>
      <c r="H36" s="173">
        <f>H37</f>
        <v>425.938</v>
      </c>
      <c r="I36" s="173">
        <f>I37</f>
        <v>425.5</v>
      </c>
    </row>
    <row r="37" spans="1:9" ht="25.5">
      <c r="A37" s="274"/>
      <c r="B37" s="67" t="s">
        <v>453</v>
      </c>
      <c r="C37" s="56" t="s">
        <v>348</v>
      </c>
      <c r="D37" s="56" t="s">
        <v>65</v>
      </c>
      <c r="E37" s="56" t="s">
        <v>70</v>
      </c>
      <c r="F37" s="56" t="s">
        <v>452</v>
      </c>
      <c r="G37" s="56"/>
      <c r="H37" s="168">
        <f>H38+H39</f>
        <v>425.938</v>
      </c>
      <c r="I37" s="168">
        <f>I38+I39</f>
        <v>425.5</v>
      </c>
    </row>
    <row r="38" spans="1:9" ht="51">
      <c r="A38" s="274"/>
      <c r="B38" s="67" t="s">
        <v>334</v>
      </c>
      <c r="C38" s="56" t="s">
        <v>348</v>
      </c>
      <c r="D38" s="56" t="s">
        <v>65</v>
      </c>
      <c r="E38" s="56" t="s">
        <v>70</v>
      </c>
      <c r="F38" s="56" t="s">
        <v>452</v>
      </c>
      <c r="G38" s="56" t="s">
        <v>129</v>
      </c>
      <c r="H38" s="168">
        <v>307.551</v>
      </c>
      <c r="I38" s="168">
        <v>307.113</v>
      </c>
    </row>
    <row r="39" spans="1:9" ht="38.25">
      <c r="A39" s="274"/>
      <c r="B39" s="67" t="s">
        <v>336</v>
      </c>
      <c r="C39" s="56" t="s">
        <v>348</v>
      </c>
      <c r="D39" s="56" t="s">
        <v>65</v>
      </c>
      <c r="E39" s="56" t="s">
        <v>70</v>
      </c>
      <c r="F39" s="56" t="s">
        <v>452</v>
      </c>
      <c r="G39" s="56" t="s">
        <v>135</v>
      </c>
      <c r="H39" s="168">
        <v>118.387</v>
      </c>
      <c r="I39" s="168">
        <v>118.387</v>
      </c>
    </row>
    <row r="40" spans="1:9" ht="15.75">
      <c r="A40" s="274"/>
      <c r="B40" s="68" t="s">
        <v>71</v>
      </c>
      <c r="C40" s="40" t="s">
        <v>3</v>
      </c>
      <c r="D40" s="52" t="s">
        <v>67</v>
      </c>
      <c r="E40" s="52"/>
      <c r="F40" s="57"/>
      <c r="G40" s="61"/>
      <c r="H40" s="176">
        <f>H41</f>
        <v>74.5</v>
      </c>
      <c r="I40" s="176">
        <f>I41</f>
        <v>71.1</v>
      </c>
    </row>
    <row r="41" spans="1:9" ht="15.75">
      <c r="A41" s="274"/>
      <c r="B41" s="69" t="s">
        <v>52</v>
      </c>
      <c r="C41" s="42" t="s">
        <v>3</v>
      </c>
      <c r="D41" s="51" t="s">
        <v>67</v>
      </c>
      <c r="E41" s="51" t="s">
        <v>72</v>
      </c>
      <c r="F41" s="56"/>
      <c r="G41" s="60"/>
      <c r="H41" s="105">
        <f>H42</f>
        <v>74.5</v>
      </c>
      <c r="I41" s="119">
        <f>I42</f>
        <v>71.1</v>
      </c>
    </row>
    <row r="42" spans="1:9" ht="30" customHeight="1">
      <c r="A42" s="274"/>
      <c r="B42" s="70" t="s">
        <v>141</v>
      </c>
      <c r="C42" s="42" t="s">
        <v>3</v>
      </c>
      <c r="D42" s="51" t="s">
        <v>67</v>
      </c>
      <c r="E42" s="51" t="s">
        <v>72</v>
      </c>
      <c r="F42" s="56" t="s">
        <v>298</v>
      </c>
      <c r="G42" s="60"/>
      <c r="H42" s="105">
        <f>H43+H44+H45</f>
        <v>74.5</v>
      </c>
      <c r="I42" s="117">
        <f>I43+I44+I45</f>
        <v>71.1</v>
      </c>
    </row>
    <row r="43" spans="1:9" ht="51">
      <c r="A43" s="274"/>
      <c r="B43" s="67" t="s">
        <v>334</v>
      </c>
      <c r="C43" s="42" t="s">
        <v>3</v>
      </c>
      <c r="D43" s="51" t="s">
        <v>67</v>
      </c>
      <c r="E43" s="51" t="s">
        <v>72</v>
      </c>
      <c r="F43" s="56" t="s">
        <v>298</v>
      </c>
      <c r="G43" s="60" t="s">
        <v>129</v>
      </c>
      <c r="H43" s="114">
        <v>62.198</v>
      </c>
      <c r="I43" s="120">
        <v>62.198</v>
      </c>
    </row>
    <row r="44" spans="1:9" ht="25.5">
      <c r="A44" s="274"/>
      <c r="B44" s="67" t="s">
        <v>130</v>
      </c>
      <c r="C44" s="42">
        <v>991</v>
      </c>
      <c r="D44" s="51" t="s">
        <v>67</v>
      </c>
      <c r="E44" s="51" t="s">
        <v>72</v>
      </c>
      <c r="F44" s="56" t="s">
        <v>298</v>
      </c>
      <c r="G44" s="60" t="s">
        <v>134</v>
      </c>
      <c r="H44" s="114">
        <v>3.4</v>
      </c>
      <c r="I44" s="120">
        <v>3.4</v>
      </c>
    </row>
    <row r="45" spans="1:9" ht="25.5">
      <c r="A45" s="274"/>
      <c r="B45" s="67" t="s">
        <v>347</v>
      </c>
      <c r="C45" s="42">
        <v>991</v>
      </c>
      <c r="D45" s="51" t="s">
        <v>67</v>
      </c>
      <c r="E45" s="51" t="s">
        <v>72</v>
      </c>
      <c r="F45" s="56" t="s">
        <v>298</v>
      </c>
      <c r="G45" s="60" t="s">
        <v>135</v>
      </c>
      <c r="H45" s="114">
        <v>8.902</v>
      </c>
      <c r="I45" s="120">
        <v>5.502</v>
      </c>
    </row>
    <row r="46" spans="1:9" ht="25.5">
      <c r="A46" s="274"/>
      <c r="B46" s="65" t="s">
        <v>53</v>
      </c>
      <c r="C46" s="43" t="s">
        <v>3</v>
      </c>
      <c r="D46" s="53" t="s">
        <v>72</v>
      </c>
      <c r="E46" s="53"/>
      <c r="F46" s="58"/>
      <c r="G46" s="62"/>
      <c r="H46" s="175">
        <f>H58</f>
        <v>22.305</v>
      </c>
      <c r="I46" s="175">
        <f>I58</f>
        <v>0.1</v>
      </c>
    </row>
    <row r="47" spans="1:9" ht="38.25" hidden="1">
      <c r="A47" s="274"/>
      <c r="B47" s="66" t="s">
        <v>142</v>
      </c>
      <c r="C47" s="42" t="s">
        <v>3</v>
      </c>
      <c r="D47" s="51" t="s">
        <v>72</v>
      </c>
      <c r="E47" s="51" t="s">
        <v>73</v>
      </c>
      <c r="F47" s="56"/>
      <c r="G47" s="60"/>
      <c r="H47" s="105"/>
      <c r="I47" s="119"/>
    </row>
    <row r="48" spans="1:9" ht="40.5" customHeight="1" hidden="1">
      <c r="A48" s="274"/>
      <c r="B48" s="67" t="s">
        <v>182</v>
      </c>
      <c r="C48" s="42" t="s">
        <v>3</v>
      </c>
      <c r="D48" s="51" t="s">
        <v>72</v>
      </c>
      <c r="E48" s="51" t="s">
        <v>73</v>
      </c>
      <c r="F48" s="56" t="s">
        <v>200</v>
      </c>
      <c r="G48" s="60"/>
      <c r="H48" s="105"/>
      <c r="I48" s="117"/>
    </row>
    <row r="49" spans="1:9" ht="51" hidden="1">
      <c r="A49" s="274"/>
      <c r="B49" s="67" t="s">
        <v>334</v>
      </c>
      <c r="C49" s="42" t="s">
        <v>3</v>
      </c>
      <c r="D49" s="51" t="s">
        <v>72</v>
      </c>
      <c r="E49" s="51" t="s">
        <v>73</v>
      </c>
      <c r="F49" s="56" t="s">
        <v>200</v>
      </c>
      <c r="G49" s="60" t="s">
        <v>129</v>
      </c>
      <c r="H49" s="105"/>
      <c r="I49" s="118"/>
    </row>
    <row r="50" spans="1:9" ht="51" hidden="1">
      <c r="A50" s="274"/>
      <c r="B50" s="67" t="s">
        <v>335</v>
      </c>
      <c r="C50" s="42" t="s">
        <v>3</v>
      </c>
      <c r="D50" s="51" t="s">
        <v>72</v>
      </c>
      <c r="E50" s="51" t="s">
        <v>73</v>
      </c>
      <c r="F50" s="56" t="s">
        <v>200</v>
      </c>
      <c r="G50" s="60" t="s">
        <v>133</v>
      </c>
      <c r="H50" s="105"/>
      <c r="I50" s="118"/>
    </row>
    <row r="51" spans="1:9" ht="25.5" hidden="1">
      <c r="A51" s="274"/>
      <c r="B51" s="67" t="s">
        <v>130</v>
      </c>
      <c r="C51" s="42" t="s">
        <v>3</v>
      </c>
      <c r="D51" s="51" t="s">
        <v>72</v>
      </c>
      <c r="E51" s="51" t="s">
        <v>73</v>
      </c>
      <c r="F51" s="56" t="s">
        <v>200</v>
      </c>
      <c r="G51" s="60" t="s">
        <v>134</v>
      </c>
      <c r="H51" s="105"/>
      <c r="I51" s="118"/>
    </row>
    <row r="52" spans="1:9" ht="38.25" hidden="1">
      <c r="A52" s="274"/>
      <c r="B52" s="67" t="s">
        <v>336</v>
      </c>
      <c r="C52" s="42" t="s">
        <v>3</v>
      </c>
      <c r="D52" s="51" t="s">
        <v>72</v>
      </c>
      <c r="E52" s="51" t="s">
        <v>73</v>
      </c>
      <c r="F52" s="56" t="s">
        <v>200</v>
      </c>
      <c r="G52" s="60" t="s">
        <v>135</v>
      </c>
      <c r="H52" s="105"/>
      <c r="I52" s="121"/>
    </row>
    <row r="53" spans="1:9" ht="15.75">
      <c r="A53" s="274"/>
      <c r="B53" s="66" t="s">
        <v>116</v>
      </c>
      <c r="C53" s="42" t="s">
        <v>3</v>
      </c>
      <c r="D53" s="51" t="s">
        <v>72</v>
      </c>
      <c r="E53" s="51" t="s">
        <v>77</v>
      </c>
      <c r="F53" s="56"/>
      <c r="G53" s="60"/>
      <c r="H53" s="105"/>
      <c r="I53" s="119"/>
    </row>
    <row r="54" spans="1:9" ht="25.5">
      <c r="A54" s="274"/>
      <c r="B54" s="67" t="s">
        <v>243</v>
      </c>
      <c r="C54" s="42" t="s">
        <v>3</v>
      </c>
      <c r="D54" s="51" t="s">
        <v>72</v>
      </c>
      <c r="E54" s="51" t="s">
        <v>77</v>
      </c>
      <c r="F54" s="56" t="s">
        <v>199</v>
      </c>
      <c r="G54" s="60"/>
      <c r="H54" s="105"/>
      <c r="I54" s="117"/>
    </row>
    <row r="55" spans="1:9" ht="51" hidden="1">
      <c r="A55" s="274"/>
      <c r="B55" s="67" t="s">
        <v>337</v>
      </c>
      <c r="C55" s="42" t="s">
        <v>3</v>
      </c>
      <c r="D55" s="51" t="s">
        <v>72</v>
      </c>
      <c r="E55" s="51" t="s">
        <v>77</v>
      </c>
      <c r="F55" s="56" t="s">
        <v>199</v>
      </c>
      <c r="G55" s="60" t="s">
        <v>187</v>
      </c>
      <c r="H55" s="105"/>
      <c r="I55" s="118"/>
    </row>
    <row r="56" spans="1:9" ht="51" hidden="1">
      <c r="A56" s="274"/>
      <c r="B56" s="67" t="s">
        <v>338</v>
      </c>
      <c r="C56" s="42" t="s">
        <v>3</v>
      </c>
      <c r="D56" s="51" t="s">
        <v>72</v>
      </c>
      <c r="E56" s="51" t="s">
        <v>77</v>
      </c>
      <c r="F56" s="56" t="s">
        <v>199</v>
      </c>
      <c r="G56" s="60" t="s">
        <v>188</v>
      </c>
      <c r="H56" s="105"/>
      <c r="I56" s="118"/>
    </row>
    <row r="57" spans="1:9" ht="25.5" hidden="1">
      <c r="A57" s="274"/>
      <c r="B57" s="67" t="s">
        <v>130</v>
      </c>
      <c r="C57" s="42" t="s">
        <v>3</v>
      </c>
      <c r="D57" s="51" t="s">
        <v>72</v>
      </c>
      <c r="E57" s="51" t="s">
        <v>77</v>
      </c>
      <c r="F57" s="56" t="s">
        <v>199</v>
      </c>
      <c r="G57" s="60" t="s">
        <v>134</v>
      </c>
      <c r="H57" s="105"/>
      <c r="I57" s="118"/>
    </row>
    <row r="58" spans="1:9" ht="38.25">
      <c r="A58" s="274"/>
      <c r="B58" s="67" t="s">
        <v>336</v>
      </c>
      <c r="C58" s="42" t="s">
        <v>3</v>
      </c>
      <c r="D58" s="51" t="s">
        <v>72</v>
      </c>
      <c r="E58" s="51" t="s">
        <v>77</v>
      </c>
      <c r="F58" s="56" t="s">
        <v>199</v>
      </c>
      <c r="G58" s="60" t="s">
        <v>135</v>
      </c>
      <c r="H58" s="105">
        <v>22.305</v>
      </c>
      <c r="I58" s="105">
        <v>0.1</v>
      </c>
    </row>
    <row r="59" spans="1:9" ht="25.5" hidden="1">
      <c r="A59" s="274"/>
      <c r="B59" s="66" t="s">
        <v>117</v>
      </c>
      <c r="C59" s="42" t="s">
        <v>3</v>
      </c>
      <c r="D59" s="51" t="s">
        <v>72</v>
      </c>
      <c r="E59" s="51" t="s">
        <v>78</v>
      </c>
      <c r="F59" s="56"/>
      <c r="G59" s="60"/>
      <c r="H59" s="105"/>
      <c r="I59" s="118"/>
    </row>
    <row r="60" spans="1:9" ht="25.5" hidden="1">
      <c r="A60" s="274"/>
      <c r="B60" s="67" t="s">
        <v>243</v>
      </c>
      <c r="C60" s="42" t="s">
        <v>3</v>
      </c>
      <c r="D60" s="51" t="s">
        <v>72</v>
      </c>
      <c r="E60" s="51" t="s">
        <v>78</v>
      </c>
      <c r="F60" s="56" t="s">
        <v>199</v>
      </c>
      <c r="G60" s="60"/>
      <c r="H60" s="105"/>
      <c r="I60" s="118"/>
    </row>
    <row r="61" spans="1:9" ht="51" hidden="1">
      <c r="A61" s="274"/>
      <c r="B61" s="67" t="s">
        <v>334</v>
      </c>
      <c r="C61" s="42" t="s">
        <v>3</v>
      </c>
      <c r="D61" s="51" t="s">
        <v>72</v>
      </c>
      <c r="E61" s="51" t="s">
        <v>78</v>
      </c>
      <c r="F61" s="56" t="s">
        <v>199</v>
      </c>
      <c r="G61" s="60" t="s">
        <v>129</v>
      </c>
      <c r="H61" s="105"/>
      <c r="I61" s="118"/>
    </row>
    <row r="62" spans="1:9" ht="51" hidden="1">
      <c r="A62" s="274"/>
      <c r="B62" s="67" t="s">
        <v>335</v>
      </c>
      <c r="C62" s="42" t="s">
        <v>3</v>
      </c>
      <c r="D62" s="51" t="s">
        <v>72</v>
      </c>
      <c r="E62" s="51" t="s">
        <v>78</v>
      </c>
      <c r="F62" s="56" t="s">
        <v>199</v>
      </c>
      <c r="G62" s="60" t="s">
        <v>133</v>
      </c>
      <c r="H62" s="105"/>
      <c r="I62" s="118"/>
    </row>
    <row r="63" spans="1:9" ht="25.5" hidden="1">
      <c r="A63" s="274"/>
      <c r="B63" s="67" t="s">
        <v>130</v>
      </c>
      <c r="C63" s="42" t="s">
        <v>3</v>
      </c>
      <c r="D63" s="51" t="s">
        <v>72</v>
      </c>
      <c r="E63" s="51" t="s">
        <v>78</v>
      </c>
      <c r="F63" s="56" t="s">
        <v>199</v>
      </c>
      <c r="G63" s="60" t="s">
        <v>134</v>
      </c>
      <c r="H63" s="105"/>
      <c r="I63" s="118"/>
    </row>
    <row r="64" spans="1:9" ht="38.25" hidden="1">
      <c r="A64" s="274"/>
      <c r="B64" s="67" t="s">
        <v>336</v>
      </c>
      <c r="C64" s="42" t="s">
        <v>3</v>
      </c>
      <c r="D64" s="51" t="s">
        <v>72</v>
      </c>
      <c r="E64" s="51" t="s">
        <v>78</v>
      </c>
      <c r="F64" s="56" t="s">
        <v>199</v>
      </c>
      <c r="G64" s="60" t="s">
        <v>135</v>
      </c>
      <c r="H64" s="105"/>
      <c r="I64" s="118"/>
    </row>
    <row r="65" spans="1:9" ht="15.75">
      <c r="A65" s="274"/>
      <c r="B65" s="65" t="s">
        <v>74</v>
      </c>
      <c r="C65" s="43">
        <v>991</v>
      </c>
      <c r="D65" s="53" t="s">
        <v>75</v>
      </c>
      <c r="E65" s="53"/>
      <c r="F65" s="73"/>
      <c r="G65" s="62"/>
      <c r="H65" s="136">
        <f>H68</f>
        <v>0.2</v>
      </c>
      <c r="I65" s="136">
        <f>I68</f>
        <v>0.2</v>
      </c>
    </row>
    <row r="66" spans="1:9" ht="29.25" customHeight="1">
      <c r="A66" s="274"/>
      <c r="B66" s="66" t="s">
        <v>54</v>
      </c>
      <c r="C66" s="44">
        <v>991</v>
      </c>
      <c r="D66" s="51" t="s">
        <v>75</v>
      </c>
      <c r="E66" s="51" t="s">
        <v>72</v>
      </c>
      <c r="F66" s="56"/>
      <c r="G66" s="60"/>
      <c r="H66" s="114">
        <v>0.2</v>
      </c>
      <c r="I66" s="114">
        <v>0.2</v>
      </c>
    </row>
    <row r="67" spans="1:9" ht="25.5">
      <c r="A67" s="274"/>
      <c r="B67" s="67" t="s">
        <v>446</v>
      </c>
      <c r="C67" s="44">
        <v>991</v>
      </c>
      <c r="D67" s="51" t="s">
        <v>75</v>
      </c>
      <c r="E67" s="51" t="s">
        <v>72</v>
      </c>
      <c r="F67" s="56" t="s">
        <v>447</v>
      </c>
      <c r="G67" s="60"/>
      <c r="H67" s="114"/>
      <c r="I67" s="118"/>
    </row>
    <row r="68" spans="1:9" ht="15.75">
      <c r="A68" s="274"/>
      <c r="B68" s="67" t="s">
        <v>47</v>
      </c>
      <c r="C68" s="161">
        <v>991</v>
      </c>
      <c r="D68" s="51" t="s">
        <v>75</v>
      </c>
      <c r="E68" s="162" t="s">
        <v>72</v>
      </c>
      <c r="F68" s="162" t="s">
        <v>447</v>
      </c>
      <c r="G68" s="131" t="s">
        <v>146</v>
      </c>
      <c r="H68" s="114">
        <v>0.2</v>
      </c>
      <c r="I68" s="114">
        <v>0.2</v>
      </c>
    </row>
    <row r="69" spans="1:9" ht="38.25" hidden="1">
      <c r="A69" s="274"/>
      <c r="B69" s="67" t="s">
        <v>300</v>
      </c>
      <c r="C69" s="44">
        <v>991</v>
      </c>
      <c r="D69" s="51" t="s">
        <v>75</v>
      </c>
      <c r="E69" s="51" t="s">
        <v>72</v>
      </c>
      <c r="F69" s="56" t="s">
        <v>301</v>
      </c>
      <c r="G69" s="60" t="s">
        <v>299</v>
      </c>
      <c r="H69" s="41"/>
      <c r="I69" s="118"/>
    </row>
    <row r="70" spans="1:9" ht="25.5" hidden="1">
      <c r="A70" s="274"/>
      <c r="B70" s="66" t="s">
        <v>145</v>
      </c>
      <c r="C70" s="44">
        <v>991</v>
      </c>
      <c r="D70" s="51" t="s">
        <v>75</v>
      </c>
      <c r="E70" s="51" t="s">
        <v>75</v>
      </c>
      <c r="F70" s="56"/>
      <c r="G70" s="60"/>
      <c r="H70" s="41"/>
      <c r="I70" s="118"/>
    </row>
    <row r="71" spans="1:9" ht="25.5" hidden="1">
      <c r="A71" s="274"/>
      <c r="B71" s="87" t="s">
        <v>243</v>
      </c>
      <c r="C71" s="44">
        <v>991</v>
      </c>
      <c r="D71" s="51" t="s">
        <v>75</v>
      </c>
      <c r="E71" s="51" t="s">
        <v>75</v>
      </c>
      <c r="F71" s="56" t="s">
        <v>199</v>
      </c>
      <c r="G71" s="60"/>
      <c r="H71" s="41"/>
      <c r="I71" s="118"/>
    </row>
    <row r="72" spans="1:9" ht="51" hidden="1">
      <c r="A72" s="274"/>
      <c r="B72" s="67" t="s">
        <v>337</v>
      </c>
      <c r="C72" s="44">
        <v>991</v>
      </c>
      <c r="D72" s="51" t="s">
        <v>75</v>
      </c>
      <c r="E72" s="51" t="s">
        <v>75</v>
      </c>
      <c r="F72" s="56" t="s">
        <v>199</v>
      </c>
      <c r="G72" s="60" t="s">
        <v>187</v>
      </c>
      <c r="H72" s="41"/>
      <c r="I72" s="118"/>
    </row>
    <row r="73" spans="1:9" ht="51" hidden="1">
      <c r="A73" s="274"/>
      <c r="B73" s="67" t="s">
        <v>338</v>
      </c>
      <c r="C73" s="44">
        <v>991</v>
      </c>
      <c r="D73" s="51" t="s">
        <v>75</v>
      </c>
      <c r="E73" s="51" t="s">
        <v>75</v>
      </c>
      <c r="F73" s="56" t="s">
        <v>199</v>
      </c>
      <c r="G73" s="60" t="s">
        <v>188</v>
      </c>
      <c r="H73" s="41"/>
      <c r="I73" s="118"/>
    </row>
    <row r="74" spans="1:9" ht="25.5" hidden="1">
      <c r="A74" s="274"/>
      <c r="B74" s="67" t="s">
        <v>130</v>
      </c>
      <c r="C74" s="44">
        <v>991</v>
      </c>
      <c r="D74" s="51" t="s">
        <v>75</v>
      </c>
      <c r="E74" s="51" t="s">
        <v>75</v>
      </c>
      <c r="F74" s="56" t="s">
        <v>199</v>
      </c>
      <c r="G74" s="60" t="s">
        <v>134</v>
      </c>
      <c r="H74" s="41"/>
      <c r="I74" s="118"/>
    </row>
    <row r="75" spans="1:9" ht="37.5" customHeight="1" hidden="1">
      <c r="A75" s="274"/>
      <c r="B75" s="67" t="s">
        <v>336</v>
      </c>
      <c r="C75" s="44">
        <v>991</v>
      </c>
      <c r="D75" s="51" t="s">
        <v>75</v>
      </c>
      <c r="E75" s="51" t="s">
        <v>75</v>
      </c>
      <c r="F75" s="56" t="s">
        <v>199</v>
      </c>
      <c r="G75" s="60" t="s">
        <v>135</v>
      </c>
      <c r="H75" s="41"/>
      <c r="I75" s="118"/>
    </row>
    <row r="76" spans="1:9" ht="25.5" hidden="1">
      <c r="A76" s="274"/>
      <c r="B76" s="67" t="s">
        <v>131</v>
      </c>
      <c r="C76" s="44">
        <v>991</v>
      </c>
      <c r="D76" s="51" t="s">
        <v>75</v>
      </c>
      <c r="E76" s="51" t="s">
        <v>75</v>
      </c>
      <c r="F76" s="56" t="s">
        <v>199</v>
      </c>
      <c r="G76" s="60" t="s">
        <v>136</v>
      </c>
      <c r="H76" s="41"/>
      <c r="I76" s="118"/>
    </row>
    <row r="77" spans="1:9" ht="42" customHeight="1" hidden="1">
      <c r="A77" s="274"/>
      <c r="B77" s="67" t="s">
        <v>132</v>
      </c>
      <c r="C77" s="44">
        <v>991</v>
      </c>
      <c r="D77" s="51" t="s">
        <v>75</v>
      </c>
      <c r="E77" s="51" t="s">
        <v>75</v>
      </c>
      <c r="F77" s="56" t="s">
        <v>199</v>
      </c>
      <c r="G77" s="60" t="s">
        <v>137</v>
      </c>
      <c r="H77" s="41"/>
      <c r="I77" s="118"/>
    </row>
    <row r="78" spans="1:9" ht="15.75" hidden="1">
      <c r="A78" s="274"/>
      <c r="B78" s="65" t="s">
        <v>121</v>
      </c>
      <c r="C78" s="37">
        <v>991</v>
      </c>
      <c r="D78" s="54" t="s">
        <v>138</v>
      </c>
      <c r="E78" s="53"/>
      <c r="F78" s="73"/>
      <c r="G78" s="62"/>
      <c r="H78" s="37"/>
      <c r="I78" s="118"/>
    </row>
    <row r="79" spans="1:9" ht="25.5" hidden="1">
      <c r="A79" s="274"/>
      <c r="B79" s="66" t="s">
        <v>122</v>
      </c>
      <c r="C79" s="44">
        <v>991</v>
      </c>
      <c r="D79" s="51" t="s">
        <v>138</v>
      </c>
      <c r="E79" s="51" t="s">
        <v>75</v>
      </c>
      <c r="F79" s="56"/>
      <c r="G79" s="60"/>
      <c r="H79" s="41"/>
      <c r="I79" s="118"/>
    </row>
    <row r="80" spans="1:9" ht="25.5" hidden="1">
      <c r="A80" s="274"/>
      <c r="B80" s="67" t="s">
        <v>212</v>
      </c>
      <c r="C80" s="44">
        <v>991</v>
      </c>
      <c r="D80" s="51" t="s">
        <v>138</v>
      </c>
      <c r="E80" s="51" t="s">
        <v>75</v>
      </c>
      <c r="F80" s="56" t="s">
        <v>196</v>
      </c>
      <c r="G80" s="60"/>
      <c r="H80" s="41"/>
      <c r="I80" s="118"/>
    </row>
    <row r="81" spans="1:9" ht="38.25" hidden="1">
      <c r="A81" s="274"/>
      <c r="B81" s="67" t="s">
        <v>336</v>
      </c>
      <c r="C81" s="44">
        <v>991</v>
      </c>
      <c r="D81" s="51" t="s">
        <v>138</v>
      </c>
      <c r="E81" s="51" t="s">
        <v>75</v>
      </c>
      <c r="F81" s="56" t="s">
        <v>196</v>
      </c>
      <c r="G81" s="60" t="s">
        <v>135</v>
      </c>
      <c r="H81" s="41"/>
      <c r="I81" s="118"/>
    </row>
    <row r="82" spans="1:9" ht="15.75" hidden="1">
      <c r="A82" s="274"/>
      <c r="B82" s="66" t="s">
        <v>123</v>
      </c>
      <c r="C82" s="44">
        <v>991</v>
      </c>
      <c r="D82" s="51" t="s">
        <v>138</v>
      </c>
      <c r="E82" s="51" t="s">
        <v>138</v>
      </c>
      <c r="F82" s="56"/>
      <c r="G82" s="60"/>
      <c r="H82" s="41"/>
      <c r="I82" s="118"/>
    </row>
    <row r="83" spans="1:9" ht="25.5" hidden="1">
      <c r="A83" s="274"/>
      <c r="B83" s="67" t="s">
        <v>235</v>
      </c>
      <c r="C83" s="44">
        <v>991</v>
      </c>
      <c r="D83" s="51" t="s">
        <v>138</v>
      </c>
      <c r="E83" s="51" t="s">
        <v>138</v>
      </c>
      <c r="F83" s="56" t="s">
        <v>303</v>
      </c>
      <c r="G83" s="60"/>
      <c r="H83" s="41"/>
      <c r="I83" s="118"/>
    </row>
    <row r="84" spans="1:9" ht="38.25" hidden="1">
      <c r="A84" s="274"/>
      <c r="B84" s="67" t="s">
        <v>336</v>
      </c>
      <c r="C84" s="44">
        <v>991</v>
      </c>
      <c r="D84" s="51" t="s">
        <v>138</v>
      </c>
      <c r="E84" s="51" t="s">
        <v>138</v>
      </c>
      <c r="F84" s="56" t="s">
        <v>303</v>
      </c>
      <c r="G84" s="60" t="s">
        <v>135</v>
      </c>
      <c r="H84" s="41"/>
      <c r="I84" s="118"/>
    </row>
    <row r="85" spans="1:9" ht="15.75">
      <c r="A85" s="274"/>
      <c r="B85" s="65" t="s">
        <v>81</v>
      </c>
      <c r="C85" s="37">
        <v>991</v>
      </c>
      <c r="D85" s="54" t="s">
        <v>76</v>
      </c>
      <c r="E85" s="53"/>
      <c r="F85" s="73"/>
      <c r="G85" s="62"/>
      <c r="H85" s="113">
        <f>H86</f>
        <v>732.95</v>
      </c>
      <c r="I85" s="113">
        <f>I86</f>
        <v>732.95</v>
      </c>
    </row>
    <row r="86" spans="1:9" ht="15.75">
      <c r="A86" s="274"/>
      <c r="B86" s="66" t="s">
        <v>55</v>
      </c>
      <c r="C86" s="44">
        <v>991</v>
      </c>
      <c r="D86" s="51" t="s">
        <v>76</v>
      </c>
      <c r="E86" s="51" t="s">
        <v>65</v>
      </c>
      <c r="F86" s="56"/>
      <c r="G86" s="60"/>
      <c r="H86" s="41">
        <f>H87</f>
        <v>732.95</v>
      </c>
      <c r="I86" s="41">
        <f>I87</f>
        <v>732.95</v>
      </c>
    </row>
    <row r="87" spans="1:9" ht="25.5">
      <c r="A87" s="274"/>
      <c r="B87" s="163" t="s">
        <v>448</v>
      </c>
      <c r="C87" s="44">
        <v>991</v>
      </c>
      <c r="D87" s="51" t="s">
        <v>76</v>
      </c>
      <c r="E87" s="51" t="s">
        <v>65</v>
      </c>
      <c r="F87" s="56" t="s">
        <v>202</v>
      </c>
      <c r="G87" s="60"/>
      <c r="H87" s="41">
        <f>H88+H90</f>
        <v>732.95</v>
      </c>
      <c r="I87" s="41">
        <f>I88+I90</f>
        <v>732.95</v>
      </c>
    </row>
    <row r="88" spans="1:9" ht="39.75" customHeight="1">
      <c r="A88" s="274"/>
      <c r="B88" s="163" t="s">
        <v>449</v>
      </c>
      <c r="C88" s="44">
        <v>991</v>
      </c>
      <c r="D88" s="51" t="s">
        <v>76</v>
      </c>
      <c r="E88" s="51" t="s">
        <v>65</v>
      </c>
      <c r="F88" s="56" t="s">
        <v>450</v>
      </c>
      <c r="G88" s="60"/>
      <c r="H88" s="114">
        <f>H89</f>
        <v>545.15</v>
      </c>
      <c r="I88" s="114">
        <f>I89</f>
        <v>545.15</v>
      </c>
    </row>
    <row r="89" spans="1:9" ht="15.75">
      <c r="A89" s="274"/>
      <c r="B89" s="67" t="s">
        <v>47</v>
      </c>
      <c r="C89" s="44">
        <v>991</v>
      </c>
      <c r="D89" s="51" t="s">
        <v>76</v>
      </c>
      <c r="E89" s="51" t="s">
        <v>65</v>
      </c>
      <c r="F89" s="56" t="s">
        <v>450</v>
      </c>
      <c r="G89" s="60" t="s">
        <v>146</v>
      </c>
      <c r="H89" s="114">
        <v>545.15</v>
      </c>
      <c r="I89" s="114">
        <v>545.15</v>
      </c>
    </row>
    <row r="90" spans="1:9" ht="28.5" customHeight="1">
      <c r="A90" s="274"/>
      <c r="B90" s="191" t="s">
        <v>459</v>
      </c>
      <c r="C90" s="190">
        <v>991</v>
      </c>
      <c r="D90" s="188" t="s">
        <v>76</v>
      </c>
      <c r="E90" s="188" t="s">
        <v>65</v>
      </c>
      <c r="F90" s="188" t="s">
        <v>460</v>
      </c>
      <c r="G90" s="189" t="s">
        <v>461</v>
      </c>
      <c r="H90" s="189" t="str">
        <f>H91</f>
        <v>187,8</v>
      </c>
      <c r="I90" s="189">
        <f>I91</f>
        <v>187.8</v>
      </c>
    </row>
    <row r="91" spans="1:9" ht="15">
      <c r="A91" s="274"/>
      <c r="B91" s="67" t="s">
        <v>47</v>
      </c>
      <c r="C91" s="186">
        <v>991</v>
      </c>
      <c r="D91" s="187" t="s">
        <v>76</v>
      </c>
      <c r="E91" s="187" t="s">
        <v>65</v>
      </c>
      <c r="F91" s="188" t="s">
        <v>460</v>
      </c>
      <c r="G91" s="188" t="s">
        <v>146</v>
      </c>
      <c r="H91" s="189" t="s">
        <v>462</v>
      </c>
      <c r="I91" s="199">
        <v>187.8</v>
      </c>
    </row>
    <row r="92" spans="1:9" ht="15.75" hidden="1">
      <c r="A92" s="274"/>
      <c r="B92" s="65" t="s">
        <v>56</v>
      </c>
      <c r="C92" s="37" t="s">
        <v>3</v>
      </c>
      <c r="D92" s="54" t="s">
        <v>77</v>
      </c>
      <c r="E92" s="53"/>
      <c r="F92" s="73"/>
      <c r="G92" s="62"/>
      <c r="H92" s="105"/>
      <c r="I92" s="118"/>
    </row>
    <row r="93" spans="1:9" ht="15.75" hidden="1">
      <c r="A93" s="274"/>
      <c r="B93" s="66" t="s">
        <v>57</v>
      </c>
      <c r="C93" s="44" t="s">
        <v>3</v>
      </c>
      <c r="D93" s="51" t="s">
        <v>77</v>
      </c>
      <c r="E93" s="51" t="s">
        <v>65</v>
      </c>
      <c r="F93" s="56"/>
      <c r="G93" s="60"/>
      <c r="H93" s="105"/>
      <c r="I93" s="118"/>
    </row>
    <row r="94" spans="1:9" ht="15.75" hidden="1">
      <c r="A94" s="274"/>
      <c r="B94" s="87" t="s">
        <v>262</v>
      </c>
      <c r="C94" s="44" t="s">
        <v>3</v>
      </c>
      <c r="D94" s="51" t="s">
        <v>77</v>
      </c>
      <c r="E94" s="51" t="s">
        <v>65</v>
      </c>
      <c r="F94" s="56" t="s">
        <v>203</v>
      </c>
      <c r="G94" s="60"/>
      <c r="H94" s="105"/>
      <c r="I94" s="118"/>
    </row>
    <row r="95" spans="1:9" ht="15.75" hidden="1">
      <c r="A95" s="274"/>
      <c r="B95" s="67" t="s">
        <v>305</v>
      </c>
      <c r="C95" s="44" t="s">
        <v>3</v>
      </c>
      <c r="D95" s="51" t="s">
        <v>77</v>
      </c>
      <c r="E95" s="51" t="s">
        <v>65</v>
      </c>
      <c r="F95" s="56" t="s">
        <v>203</v>
      </c>
      <c r="G95" s="60" t="s">
        <v>304</v>
      </c>
      <c r="H95" s="105"/>
      <c r="I95" s="118"/>
    </row>
    <row r="96" spans="1:9" ht="25.5" hidden="1">
      <c r="A96" s="274"/>
      <c r="B96" s="66" t="s">
        <v>339</v>
      </c>
      <c r="C96" s="44" t="s">
        <v>3</v>
      </c>
      <c r="D96" s="51" t="s">
        <v>77</v>
      </c>
      <c r="E96" s="51" t="s">
        <v>69</v>
      </c>
      <c r="F96" s="56"/>
      <c r="G96" s="60"/>
      <c r="H96" s="105"/>
      <c r="I96" s="118"/>
    </row>
    <row r="97" spans="1:9" ht="25.5" hidden="1">
      <c r="A97" s="274"/>
      <c r="B97" s="87" t="s">
        <v>239</v>
      </c>
      <c r="C97" s="44" t="s">
        <v>3</v>
      </c>
      <c r="D97" s="51" t="s">
        <v>77</v>
      </c>
      <c r="E97" s="51" t="s">
        <v>69</v>
      </c>
      <c r="F97" s="56" t="s">
        <v>205</v>
      </c>
      <c r="G97" s="60"/>
      <c r="H97" s="105"/>
      <c r="I97" s="118"/>
    </row>
    <row r="98" spans="1:9" ht="15.75" hidden="1">
      <c r="A98" s="274"/>
      <c r="B98" s="67" t="s">
        <v>340</v>
      </c>
      <c r="C98" s="44" t="s">
        <v>3</v>
      </c>
      <c r="D98" s="51" t="s">
        <v>77</v>
      </c>
      <c r="E98" s="51" t="s">
        <v>69</v>
      </c>
      <c r="F98" s="56" t="s">
        <v>205</v>
      </c>
      <c r="G98" s="60" t="s">
        <v>304</v>
      </c>
      <c r="H98" s="105"/>
      <c r="I98" s="118"/>
    </row>
    <row r="99" spans="1:9" ht="15.75" hidden="1">
      <c r="A99" s="274"/>
      <c r="B99" s="65" t="s">
        <v>58</v>
      </c>
      <c r="C99" s="37" t="s">
        <v>3</v>
      </c>
      <c r="D99" s="54" t="s">
        <v>78</v>
      </c>
      <c r="E99" s="53"/>
      <c r="F99" s="73"/>
      <c r="G99" s="62"/>
      <c r="H99" s="105"/>
      <c r="I99" s="118"/>
    </row>
    <row r="100" spans="1:9" ht="15.75" hidden="1">
      <c r="A100" s="274"/>
      <c r="B100" s="66" t="s">
        <v>125</v>
      </c>
      <c r="C100" s="44" t="s">
        <v>3</v>
      </c>
      <c r="D100" s="51" t="s">
        <v>78</v>
      </c>
      <c r="E100" s="51" t="s">
        <v>65</v>
      </c>
      <c r="F100" s="56"/>
      <c r="G100" s="60"/>
      <c r="H100" s="105"/>
      <c r="I100" s="118"/>
    </row>
    <row r="101" spans="1:9" ht="18" customHeight="1" hidden="1">
      <c r="A101" s="274"/>
      <c r="B101" s="87" t="s">
        <v>237</v>
      </c>
      <c r="C101" s="44" t="s">
        <v>3</v>
      </c>
      <c r="D101" s="51" t="s">
        <v>78</v>
      </c>
      <c r="E101" s="51" t="s">
        <v>65</v>
      </c>
      <c r="F101" s="56" t="s">
        <v>204</v>
      </c>
      <c r="G101" s="60"/>
      <c r="H101" s="105"/>
      <c r="I101" s="118"/>
    </row>
    <row r="102" spans="1:9" ht="28.5" customHeight="1" hidden="1">
      <c r="A102" s="274"/>
      <c r="B102" s="67" t="s">
        <v>336</v>
      </c>
      <c r="C102" s="44" t="s">
        <v>3</v>
      </c>
      <c r="D102" s="51" t="s">
        <v>78</v>
      </c>
      <c r="E102" s="51" t="s">
        <v>65</v>
      </c>
      <c r="F102" s="56" t="s">
        <v>204</v>
      </c>
      <c r="G102" s="60" t="s">
        <v>135</v>
      </c>
      <c r="H102" s="105"/>
      <c r="I102" s="118"/>
    </row>
    <row r="103" spans="1:9" ht="25.5" hidden="1">
      <c r="A103" s="274"/>
      <c r="B103" s="65" t="s">
        <v>184</v>
      </c>
      <c r="C103" s="37" t="s">
        <v>3</v>
      </c>
      <c r="D103" s="54" t="s">
        <v>70</v>
      </c>
      <c r="E103" s="53"/>
      <c r="F103" s="73"/>
      <c r="G103" s="62"/>
      <c r="H103" s="105"/>
      <c r="I103" s="118"/>
    </row>
    <row r="104" spans="1:9" ht="25.5" hidden="1">
      <c r="A104" s="274"/>
      <c r="B104" s="66" t="s">
        <v>126</v>
      </c>
      <c r="C104" s="44" t="s">
        <v>3</v>
      </c>
      <c r="D104" s="51" t="s">
        <v>70</v>
      </c>
      <c r="E104" s="51" t="s">
        <v>65</v>
      </c>
      <c r="F104" s="56"/>
      <c r="G104" s="60"/>
      <c r="H104" s="105"/>
      <c r="I104" s="118"/>
    </row>
    <row r="105" spans="1:9" ht="15.75" hidden="1">
      <c r="A105" s="274"/>
      <c r="B105" s="67" t="s">
        <v>148</v>
      </c>
      <c r="C105" s="44" t="s">
        <v>3</v>
      </c>
      <c r="D105" s="51" t="s">
        <v>70</v>
      </c>
      <c r="E105" s="51" t="s">
        <v>65</v>
      </c>
      <c r="F105" s="56" t="s">
        <v>201</v>
      </c>
      <c r="G105" s="60"/>
      <c r="H105" s="105"/>
      <c r="I105" s="118"/>
    </row>
    <row r="106" spans="1:9" ht="15.75" hidden="1">
      <c r="A106" s="274"/>
      <c r="B106" s="67" t="s">
        <v>149</v>
      </c>
      <c r="C106" s="44" t="s">
        <v>3</v>
      </c>
      <c r="D106" s="51" t="s">
        <v>70</v>
      </c>
      <c r="E106" s="51" t="s">
        <v>65</v>
      </c>
      <c r="F106" s="56" t="s">
        <v>306</v>
      </c>
      <c r="G106" s="60"/>
      <c r="H106" s="105"/>
      <c r="I106" s="118"/>
    </row>
    <row r="107" spans="1:9" ht="15.75" hidden="1">
      <c r="A107" s="274"/>
      <c r="B107" s="67" t="s">
        <v>190</v>
      </c>
      <c r="C107" s="44" t="s">
        <v>3</v>
      </c>
      <c r="D107" s="51" t="s">
        <v>70</v>
      </c>
      <c r="E107" s="51" t="s">
        <v>65</v>
      </c>
      <c r="F107" s="56" t="s">
        <v>306</v>
      </c>
      <c r="G107" s="60" t="s">
        <v>189</v>
      </c>
      <c r="H107" s="106"/>
      <c r="I107" s="118"/>
    </row>
    <row r="108" spans="1:9" ht="51" hidden="1">
      <c r="A108" s="274"/>
      <c r="B108" s="65" t="s">
        <v>127</v>
      </c>
      <c r="C108" s="37" t="s">
        <v>3</v>
      </c>
      <c r="D108" s="54" t="s">
        <v>150</v>
      </c>
      <c r="E108" s="53"/>
      <c r="F108" s="73"/>
      <c r="G108" s="62"/>
      <c r="H108" s="105"/>
      <c r="I108" s="118"/>
    </row>
    <row r="109" spans="1:9" ht="25.5" hidden="1">
      <c r="A109" s="274"/>
      <c r="B109" s="66" t="s">
        <v>128</v>
      </c>
      <c r="C109" s="44" t="s">
        <v>3</v>
      </c>
      <c r="D109" s="51" t="s">
        <v>150</v>
      </c>
      <c r="E109" s="51" t="s">
        <v>72</v>
      </c>
      <c r="F109" s="56"/>
      <c r="G109" s="60"/>
      <c r="H109" s="105"/>
      <c r="I109" s="118"/>
    </row>
    <row r="110" spans="1:9" ht="25.5" hidden="1">
      <c r="A110" s="274"/>
      <c r="B110" s="67" t="s">
        <v>128</v>
      </c>
      <c r="C110" s="44" t="s">
        <v>3</v>
      </c>
      <c r="D110" s="51" t="s">
        <v>150</v>
      </c>
      <c r="E110" s="51" t="s">
        <v>72</v>
      </c>
      <c r="F110" s="56"/>
      <c r="G110" s="60"/>
      <c r="H110" s="105"/>
      <c r="I110" s="118"/>
    </row>
    <row r="111" spans="1:9" ht="15.75" hidden="1">
      <c r="A111" s="274"/>
      <c r="B111" s="71" t="s">
        <v>151</v>
      </c>
      <c r="C111" s="44" t="s">
        <v>3</v>
      </c>
      <c r="D111" s="51" t="s">
        <v>150</v>
      </c>
      <c r="E111" s="51" t="s">
        <v>72</v>
      </c>
      <c r="F111" s="56" t="s">
        <v>206</v>
      </c>
      <c r="G111" s="60"/>
      <c r="H111" s="105"/>
      <c r="I111" s="118"/>
    </row>
    <row r="112" spans="1:9" ht="15.75" hidden="1">
      <c r="A112" s="274"/>
      <c r="B112" s="67" t="s">
        <v>47</v>
      </c>
      <c r="C112" s="44" t="s">
        <v>3</v>
      </c>
      <c r="D112" s="51" t="s">
        <v>150</v>
      </c>
      <c r="E112" s="51" t="s">
        <v>72</v>
      </c>
      <c r="F112" s="56" t="s">
        <v>206</v>
      </c>
      <c r="G112" s="60" t="s">
        <v>146</v>
      </c>
      <c r="H112" s="105"/>
      <c r="I112" s="118"/>
    </row>
    <row r="113" spans="1:9" ht="15.75">
      <c r="A113" s="276" t="s">
        <v>191</v>
      </c>
      <c r="B113" s="277"/>
      <c r="C113" s="44"/>
      <c r="D113" s="51"/>
      <c r="E113" s="51"/>
      <c r="F113" s="56"/>
      <c r="G113" s="18"/>
      <c r="H113" s="185">
        <v>69.5925</v>
      </c>
      <c r="I113" s="117">
        <v>139.77</v>
      </c>
    </row>
    <row r="114" spans="1:9" ht="12.75">
      <c r="A114" s="272" t="s">
        <v>79</v>
      </c>
      <c r="B114" s="273"/>
      <c r="C114" s="18"/>
      <c r="D114" s="18"/>
      <c r="E114" s="18"/>
      <c r="F114" s="18"/>
      <c r="G114" s="18"/>
      <c r="H114" s="119">
        <f>H113+H85+H65+H46+H40+H13</f>
        <v>2783.6995</v>
      </c>
      <c r="I114" s="119">
        <f>I113+I85+I65+I46+I40+I13</f>
        <v>2795.4000000000005</v>
      </c>
    </row>
    <row r="115" spans="1:8" ht="79.5" customHeight="1">
      <c r="A115" s="271"/>
      <c r="B115" s="271"/>
      <c r="C115" s="271"/>
      <c r="D115" s="271"/>
      <c r="E115" s="271"/>
      <c r="F115" s="271"/>
      <c r="G115" s="271"/>
      <c r="H115" s="275"/>
    </row>
    <row r="116" ht="66.75" customHeight="1"/>
  </sheetData>
  <sheetProtection/>
  <mergeCells count="13">
    <mergeCell ref="A114:B114"/>
    <mergeCell ref="A115:H115"/>
    <mergeCell ref="A113:B113"/>
    <mergeCell ref="A7:H8"/>
    <mergeCell ref="A12:A112"/>
    <mergeCell ref="G10:G11"/>
    <mergeCell ref="A10:A11"/>
    <mergeCell ref="H10:I10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6"/>
  <sheetViews>
    <sheetView view="pageBreakPreview" zoomScale="115" zoomScaleSheetLayoutView="115" workbookViewId="0" topLeftCell="A1">
      <selection activeCell="C12" sqref="C12"/>
    </sheetView>
  </sheetViews>
  <sheetFormatPr defaultColWidth="9.00390625" defaultRowHeight="12.75"/>
  <cols>
    <col min="1" max="1" width="32.75390625" style="6" customWidth="1"/>
    <col min="2" max="2" width="52.00390625" style="6" customWidth="1"/>
    <col min="3" max="3" width="15.375" style="6" customWidth="1"/>
    <col min="4" max="16384" width="9.125" style="6" customWidth="1"/>
  </cols>
  <sheetData>
    <row r="1" ht="12.75" customHeight="1">
      <c r="C1" s="1" t="s">
        <v>443</v>
      </c>
    </row>
    <row r="2" ht="15">
      <c r="C2" s="1" t="s">
        <v>83</v>
      </c>
    </row>
    <row r="3" ht="12.75" customHeight="1">
      <c r="C3" s="1" t="s">
        <v>356</v>
      </c>
    </row>
    <row r="4" spans="1:3" ht="15">
      <c r="A4" s="9"/>
      <c r="C4" s="1" t="s">
        <v>357</v>
      </c>
    </row>
    <row r="5" spans="1:3" ht="12.75" customHeight="1">
      <c r="A5" s="11"/>
      <c r="C5" s="1" t="s">
        <v>351</v>
      </c>
    </row>
    <row r="6" spans="1:3" ht="15">
      <c r="A6" s="12"/>
      <c r="C6" s="1"/>
    </row>
    <row r="7" ht="12.75">
      <c r="A7" s="12"/>
    </row>
    <row r="8" spans="1:3" ht="12.75" customHeight="1">
      <c r="A8" s="252" t="s">
        <v>465</v>
      </c>
      <c r="B8" s="252"/>
      <c r="C8" s="252"/>
    </row>
    <row r="9" spans="1:3" ht="12.75">
      <c r="A9" s="252"/>
      <c r="B9" s="252"/>
      <c r="C9" s="252"/>
    </row>
    <row r="10" spans="1:3" ht="12.75" customHeight="1">
      <c r="A10" s="14"/>
      <c r="C10" s="27" t="s">
        <v>34</v>
      </c>
    </row>
    <row r="11" spans="1:3" ht="21" customHeight="1">
      <c r="A11" s="19" t="s">
        <v>48</v>
      </c>
      <c r="B11" s="19" t="s">
        <v>1</v>
      </c>
      <c r="C11" s="19" t="s">
        <v>80</v>
      </c>
    </row>
    <row r="12" spans="1:3" ht="33.75" customHeight="1">
      <c r="A12" s="110" t="s">
        <v>315</v>
      </c>
      <c r="B12" s="34" t="s">
        <v>316</v>
      </c>
      <c r="C12" s="209">
        <f>C13+C15</f>
        <v>49.75434000000041</v>
      </c>
    </row>
    <row r="13" spans="1:3" ht="36" customHeight="1">
      <c r="A13" s="33" t="s">
        <v>481</v>
      </c>
      <c r="B13" s="35" t="s">
        <v>317</v>
      </c>
      <c r="C13" s="209">
        <v>-3654.38237</v>
      </c>
    </row>
    <row r="14" spans="1:3" ht="36" customHeight="1">
      <c r="A14" s="33" t="s">
        <v>482</v>
      </c>
      <c r="B14" s="35" t="s">
        <v>318</v>
      </c>
      <c r="C14" s="209">
        <f>C13</f>
        <v>-3654.38237</v>
      </c>
    </row>
    <row r="15" spans="1:3" ht="34.5" customHeight="1">
      <c r="A15" s="33" t="s">
        <v>483</v>
      </c>
      <c r="B15" s="35" t="s">
        <v>319</v>
      </c>
      <c r="C15" s="209">
        <v>3704.13671</v>
      </c>
    </row>
    <row r="16" spans="1:3" ht="15">
      <c r="A16" s="33" t="s">
        <v>484</v>
      </c>
      <c r="B16" s="35" t="s">
        <v>320</v>
      </c>
      <c r="C16" s="209">
        <f>C15</f>
        <v>3704.13671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17"/>
  <sheetViews>
    <sheetView view="pageBreakPreview" zoomScale="115" zoomScaleSheetLayoutView="115" workbookViewId="0" topLeftCell="A4">
      <selection activeCell="A18" sqref="A18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444</v>
      </c>
    </row>
    <row r="2" ht="15">
      <c r="D2" s="1" t="s">
        <v>83</v>
      </c>
    </row>
    <row r="3" ht="12.75" customHeight="1">
      <c r="D3" s="1" t="s">
        <v>356</v>
      </c>
    </row>
    <row r="4" spans="1:4" ht="15">
      <c r="A4" s="9"/>
      <c r="D4" s="1" t="s">
        <v>357</v>
      </c>
    </row>
    <row r="5" spans="1:4" ht="12.75" customHeight="1">
      <c r="A5" s="11"/>
      <c r="D5" s="1" t="s">
        <v>351</v>
      </c>
    </row>
    <row r="6" spans="1:4" ht="15">
      <c r="A6" s="12"/>
      <c r="D6" s="1"/>
    </row>
    <row r="7" ht="12.75">
      <c r="A7" s="12"/>
    </row>
    <row r="8" spans="1:4" ht="12.75" customHeight="1">
      <c r="A8" s="252" t="s">
        <v>354</v>
      </c>
      <c r="B8" s="252"/>
      <c r="C8" s="252"/>
      <c r="D8" s="252"/>
    </row>
    <row r="9" spans="1:4" ht="29.25" customHeight="1">
      <c r="A9" s="252"/>
      <c r="B9" s="252"/>
      <c r="C9" s="252"/>
      <c r="D9" s="252"/>
    </row>
    <row r="10" spans="1:4" ht="12.75" customHeight="1">
      <c r="A10" s="14"/>
      <c r="D10" s="27" t="s">
        <v>34</v>
      </c>
    </row>
    <row r="11" spans="1:4" ht="32.25" customHeight="1">
      <c r="A11" s="19" t="s">
        <v>48</v>
      </c>
      <c r="B11" s="19" t="s">
        <v>1</v>
      </c>
      <c r="C11" s="278" t="s">
        <v>42</v>
      </c>
      <c r="D11" s="278"/>
    </row>
    <row r="12" spans="1:4" ht="32.25" customHeight="1">
      <c r="A12" s="19"/>
      <c r="B12" s="19"/>
      <c r="C12" s="111">
        <v>2016</v>
      </c>
      <c r="D12" s="111">
        <v>2017</v>
      </c>
    </row>
    <row r="13" spans="1:4" ht="28.5" customHeight="1">
      <c r="A13" s="110" t="s">
        <v>315</v>
      </c>
      <c r="B13" s="34" t="s">
        <v>316</v>
      </c>
      <c r="C13" s="124">
        <v>0</v>
      </c>
      <c r="D13" s="124">
        <v>0</v>
      </c>
    </row>
    <row r="14" spans="1:4" ht="27.75" customHeight="1">
      <c r="A14" s="33" t="s">
        <v>481</v>
      </c>
      <c r="B14" s="35" t="s">
        <v>317</v>
      </c>
      <c r="C14" s="3">
        <v>-2783.7</v>
      </c>
      <c r="D14" s="137">
        <v>-2795.4</v>
      </c>
    </row>
    <row r="15" spans="1:4" ht="27.75" customHeight="1">
      <c r="A15" s="33" t="s">
        <v>482</v>
      </c>
      <c r="B15" s="35" t="s">
        <v>318</v>
      </c>
      <c r="C15" s="3">
        <f>C14</f>
        <v>-2783.7</v>
      </c>
      <c r="D15" s="137">
        <f>D14</f>
        <v>-2795.4</v>
      </c>
    </row>
    <row r="16" spans="1:4" ht="27.75" customHeight="1">
      <c r="A16" s="33" t="s">
        <v>483</v>
      </c>
      <c r="B16" s="35" t="s">
        <v>319</v>
      </c>
      <c r="C16" s="3">
        <v>2783.7</v>
      </c>
      <c r="D16" s="137">
        <v>2795.4</v>
      </c>
    </row>
    <row r="17" spans="1:4" ht="27.75" customHeight="1">
      <c r="A17" s="33" t="s">
        <v>484</v>
      </c>
      <c r="B17" s="35" t="s">
        <v>320</v>
      </c>
      <c r="C17" s="3">
        <f>C16</f>
        <v>2783.7</v>
      </c>
      <c r="D17" s="137">
        <f>D16</f>
        <v>2795.4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view="pageBreakPreview" zoomScaleSheetLayoutView="100" workbookViewId="0" topLeftCell="A1">
      <selection activeCell="B18" sqref="B18"/>
    </sheetView>
  </sheetViews>
  <sheetFormatPr defaultColWidth="9.00390625" defaultRowHeight="12.75"/>
  <cols>
    <col min="1" max="1" width="27.625" style="0" customWidth="1"/>
    <col min="2" max="2" width="67.875" style="0" customWidth="1"/>
    <col min="3" max="3" width="17.625" style="0" customWidth="1"/>
  </cols>
  <sheetData>
    <row r="1" ht="15">
      <c r="C1" s="1" t="s">
        <v>500</v>
      </c>
    </row>
    <row r="2" ht="15">
      <c r="C2" s="1" t="s">
        <v>83</v>
      </c>
    </row>
    <row r="3" ht="15">
      <c r="C3" s="1" t="s">
        <v>356</v>
      </c>
    </row>
    <row r="4" ht="15">
      <c r="C4" s="1" t="s">
        <v>357</v>
      </c>
    </row>
    <row r="5" spans="1:3" ht="15">
      <c r="A5" s="9"/>
      <c r="B5" s="6"/>
      <c r="C5" s="1" t="s">
        <v>351</v>
      </c>
    </row>
    <row r="6" spans="1:3" ht="15">
      <c r="A6" s="12"/>
      <c r="B6" s="1"/>
      <c r="C6" s="6"/>
    </row>
    <row r="7" spans="1:3" ht="12.75">
      <c r="A7" s="261" t="s">
        <v>485</v>
      </c>
      <c r="B7" s="261"/>
      <c r="C7" s="261"/>
    </row>
    <row r="8" spans="1:3" ht="12.75">
      <c r="A8" s="261"/>
      <c r="B8" s="261"/>
      <c r="C8" s="261"/>
    </row>
    <row r="9" spans="1:3" ht="12.75">
      <c r="A9" s="14"/>
      <c r="B9" s="16"/>
      <c r="C9" s="27" t="s">
        <v>486</v>
      </c>
    </row>
    <row r="10" spans="1:3" ht="90.75" customHeight="1">
      <c r="A10" s="19" t="s">
        <v>0</v>
      </c>
      <c r="B10" s="19" t="s">
        <v>487</v>
      </c>
      <c r="C10" s="19" t="s">
        <v>488</v>
      </c>
    </row>
    <row r="11" spans="1:3" ht="27.75" customHeight="1">
      <c r="A11" s="279" t="s">
        <v>489</v>
      </c>
      <c r="B11" s="280"/>
      <c r="C11" s="281"/>
    </row>
    <row r="12" spans="1:3" ht="50.25" customHeight="1">
      <c r="A12" s="47" t="s">
        <v>490</v>
      </c>
      <c r="B12" s="4" t="s">
        <v>491</v>
      </c>
      <c r="C12" s="215">
        <v>100</v>
      </c>
    </row>
    <row r="13" spans="1:3" ht="36" customHeight="1">
      <c r="A13" s="47" t="s">
        <v>492</v>
      </c>
      <c r="B13" s="4" t="s">
        <v>493</v>
      </c>
      <c r="C13" s="215">
        <v>100</v>
      </c>
    </row>
    <row r="14" spans="1:3" ht="27.75" customHeight="1">
      <c r="A14" s="279" t="s">
        <v>494</v>
      </c>
      <c r="B14" s="280"/>
      <c r="C14" s="281"/>
    </row>
    <row r="15" spans="1:3" ht="33.75" customHeight="1">
      <c r="A15" s="4" t="s">
        <v>372</v>
      </c>
      <c r="B15" s="4" t="s">
        <v>495</v>
      </c>
      <c r="C15" s="215">
        <v>100</v>
      </c>
    </row>
    <row r="16" spans="1:3" ht="53.25" customHeight="1">
      <c r="A16" s="4" t="s">
        <v>177</v>
      </c>
      <c r="B16" s="4" t="s">
        <v>179</v>
      </c>
      <c r="C16" s="215"/>
    </row>
    <row r="17" spans="1:3" ht="19.5" customHeight="1">
      <c r="A17" s="282" t="s">
        <v>496</v>
      </c>
      <c r="B17" s="283"/>
      <c r="C17" s="284"/>
    </row>
    <row r="18" spans="1:3" ht="34.5" customHeight="1">
      <c r="A18" s="4" t="s">
        <v>15</v>
      </c>
      <c r="B18" s="4" t="s">
        <v>497</v>
      </c>
      <c r="C18" s="215">
        <v>100</v>
      </c>
    </row>
    <row r="19" spans="1:3" ht="75.75" customHeight="1">
      <c r="A19" s="4" t="s">
        <v>498</v>
      </c>
      <c r="B19" s="5" t="s">
        <v>499</v>
      </c>
      <c r="C19" s="215">
        <v>100</v>
      </c>
    </row>
    <row r="20" spans="1:3" ht="12.75">
      <c r="A20" s="6"/>
      <c r="B20" s="6"/>
      <c r="C20" s="6"/>
    </row>
  </sheetData>
  <sheetProtection/>
  <mergeCells count="4">
    <mergeCell ref="A7:C8"/>
    <mergeCell ref="A11:C11"/>
    <mergeCell ref="A14:C14"/>
    <mergeCell ref="A17:C17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51"/>
  <sheetViews>
    <sheetView view="pageBreakPreview" zoomScale="97" zoomScaleNormal="75" zoomScaleSheetLayoutView="97" zoomScalePageLayoutView="0" workbookViewId="0" topLeftCell="A11">
      <selection activeCell="A20" sqref="A20"/>
    </sheetView>
  </sheetViews>
  <sheetFormatPr defaultColWidth="9.00390625" defaultRowHeight="12.75"/>
  <cols>
    <col min="1" max="1" width="113.00390625" style="86" customWidth="1"/>
    <col min="2" max="2" width="11.875" style="85" customWidth="1"/>
  </cols>
  <sheetData>
    <row r="2" spans="1:2" ht="15.75">
      <c r="A2" s="63" t="s">
        <v>1</v>
      </c>
      <c r="B2" s="74" t="s">
        <v>207</v>
      </c>
    </row>
    <row r="3" spans="1:2" ht="15.75">
      <c r="A3" s="75" t="s">
        <v>208</v>
      </c>
      <c r="B3" s="74" t="s">
        <v>209</v>
      </c>
    </row>
    <row r="4" spans="1:2" ht="15.75">
      <c r="A4" s="76" t="s">
        <v>210</v>
      </c>
      <c r="B4" s="77" t="s">
        <v>211</v>
      </c>
    </row>
    <row r="5" spans="1:2" ht="15.75">
      <c r="A5" s="78" t="s">
        <v>212</v>
      </c>
      <c r="B5" s="77" t="s">
        <v>213</v>
      </c>
    </row>
    <row r="6" spans="1:2" ht="33" customHeight="1">
      <c r="A6" s="79" t="s">
        <v>214</v>
      </c>
      <c r="B6" s="77" t="s">
        <v>215</v>
      </c>
    </row>
    <row r="7" spans="1:2" ht="15.75">
      <c r="A7" s="79" t="s">
        <v>216</v>
      </c>
      <c r="B7" s="77" t="s">
        <v>217</v>
      </c>
    </row>
    <row r="8" spans="1:2" ht="34.5" customHeight="1">
      <c r="A8" s="79" t="s">
        <v>218</v>
      </c>
      <c r="B8" s="77" t="s">
        <v>219</v>
      </c>
    </row>
    <row r="9" spans="1:2" ht="15.75">
      <c r="A9" s="79" t="s">
        <v>220</v>
      </c>
      <c r="B9" s="77" t="s">
        <v>221</v>
      </c>
    </row>
    <row r="10" spans="1:2" ht="15.75" hidden="1">
      <c r="A10" s="79"/>
      <c r="B10" s="77"/>
    </row>
    <row r="11" spans="1:2" ht="15.75">
      <c r="A11" s="75" t="s">
        <v>185</v>
      </c>
      <c r="B11" s="74" t="s">
        <v>222</v>
      </c>
    </row>
    <row r="12" spans="1:2" s="80" customFormat="1" ht="33" customHeight="1">
      <c r="A12" s="79" t="s">
        <v>223</v>
      </c>
      <c r="B12" s="77" t="s">
        <v>224</v>
      </c>
    </row>
    <row r="13" spans="1:2" s="80" customFormat="1" ht="21.75" customHeight="1">
      <c r="A13" s="79" t="s">
        <v>225</v>
      </c>
      <c r="B13" s="77" t="s">
        <v>226</v>
      </c>
    </row>
    <row r="14" spans="1:2" ht="15.75">
      <c r="A14" s="79" t="s">
        <v>227</v>
      </c>
      <c r="B14" s="77" t="s">
        <v>228</v>
      </c>
    </row>
    <row r="15" spans="1:2" ht="30.75" customHeight="1">
      <c r="A15" s="79" t="s">
        <v>229</v>
      </c>
      <c r="B15" s="77" t="s">
        <v>230</v>
      </c>
    </row>
    <row r="16" spans="1:2" ht="15.75">
      <c r="A16" s="79" t="s">
        <v>186</v>
      </c>
      <c r="B16" s="77" t="s">
        <v>297</v>
      </c>
    </row>
    <row r="17" spans="1:2" ht="32.25" customHeight="1">
      <c r="A17" s="81" t="s">
        <v>231</v>
      </c>
      <c r="B17" s="77" t="s">
        <v>232</v>
      </c>
    </row>
    <row r="18" spans="1:2" s="80" customFormat="1" ht="38.25" customHeight="1">
      <c r="A18" s="79" t="s">
        <v>233</v>
      </c>
      <c r="B18" s="77" t="s">
        <v>234</v>
      </c>
    </row>
    <row r="19" spans="1:2" ht="15.75">
      <c r="A19" s="79" t="s">
        <v>235</v>
      </c>
      <c r="B19" s="82" t="s">
        <v>236</v>
      </c>
    </row>
    <row r="20" spans="1:2" ht="15.75">
      <c r="A20" s="79" t="s">
        <v>237</v>
      </c>
      <c r="B20" s="82" t="s">
        <v>238</v>
      </c>
    </row>
    <row r="21" spans="1:2" ht="15.75">
      <c r="A21" s="79" t="s">
        <v>239</v>
      </c>
      <c r="B21" s="82" t="s">
        <v>240</v>
      </c>
    </row>
    <row r="22" spans="1:2" ht="15.75">
      <c r="A22" s="79" t="s">
        <v>241</v>
      </c>
      <c r="B22" s="82" t="s">
        <v>242</v>
      </c>
    </row>
    <row r="23" spans="1:2" ht="15.75">
      <c r="A23" s="79" t="s">
        <v>243</v>
      </c>
      <c r="B23" s="77" t="s">
        <v>244</v>
      </c>
    </row>
    <row r="24" spans="1:2" ht="15.75" hidden="1">
      <c r="A24" s="79"/>
      <c r="B24" s="77"/>
    </row>
    <row r="25" spans="1:2" ht="15.75">
      <c r="A25" s="79" t="s">
        <v>183</v>
      </c>
      <c r="B25" s="77" t="s">
        <v>302</v>
      </c>
    </row>
    <row r="26" spans="1:2" ht="15.75">
      <c r="A26" s="83" t="s">
        <v>245</v>
      </c>
      <c r="B26" s="84" t="s">
        <v>246</v>
      </c>
    </row>
    <row r="27" spans="1:2" ht="15.75">
      <c r="A27" s="79" t="s">
        <v>247</v>
      </c>
      <c r="B27" s="82" t="s">
        <v>248</v>
      </c>
    </row>
    <row r="28" spans="1:2" ht="15.75">
      <c r="A28" s="79" t="s">
        <v>249</v>
      </c>
      <c r="B28" s="82" t="s">
        <v>250</v>
      </c>
    </row>
    <row r="29" spans="1:2" ht="30.75" customHeight="1">
      <c r="A29" s="79" t="s">
        <v>251</v>
      </c>
      <c r="B29" s="82" t="s">
        <v>252</v>
      </c>
    </row>
    <row r="30" spans="1:2" ht="30" customHeight="1">
      <c r="A30" s="79" t="s">
        <v>253</v>
      </c>
      <c r="B30" s="82" t="s">
        <v>254</v>
      </c>
    </row>
    <row r="31" spans="1:2" ht="32.25" customHeight="1">
      <c r="A31" s="79" t="s">
        <v>255</v>
      </c>
      <c r="B31" s="82" t="s">
        <v>256</v>
      </c>
    </row>
    <row r="32" spans="1:2" ht="17.25" customHeight="1">
      <c r="A32" s="79" t="s">
        <v>257</v>
      </c>
      <c r="B32" s="82" t="s">
        <v>258</v>
      </c>
    </row>
    <row r="33" spans="1:2" ht="25.5" customHeight="1">
      <c r="A33" s="79" t="s">
        <v>259</v>
      </c>
      <c r="B33" s="82" t="s">
        <v>260</v>
      </c>
    </row>
    <row r="34" spans="1:2" ht="15.75" hidden="1">
      <c r="A34" s="79"/>
      <c r="B34" s="77"/>
    </row>
    <row r="35" spans="1:2" ht="15.75">
      <c r="A35" s="75" t="s">
        <v>147</v>
      </c>
      <c r="B35" s="84" t="s">
        <v>261</v>
      </c>
    </row>
    <row r="36" spans="1:2" ht="15.75">
      <c r="A36" s="79" t="s">
        <v>262</v>
      </c>
      <c r="B36" s="82" t="s">
        <v>263</v>
      </c>
    </row>
    <row r="37" spans="1:2" ht="10.5" customHeight="1" hidden="1">
      <c r="A37" s="79"/>
      <c r="B37" s="77"/>
    </row>
    <row r="38" spans="1:2" ht="15.75">
      <c r="A38" s="75" t="s">
        <v>264</v>
      </c>
      <c r="B38" s="74" t="s">
        <v>265</v>
      </c>
    </row>
    <row r="39" spans="1:2" ht="15.75">
      <c r="A39" s="79" t="s">
        <v>266</v>
      </c>
      <c r="B39" s="77" t="s">
        <v>267</v>
      </c>
    </row>
    <row r="40" spans="1:2" ht="15.75">
      <c r="A40" s="79" t="s">
        <v>268</v>
      </c>
      <c r="B40" s="77" t="s">
        <v>269</v>
      </c>
    </row>
    <row r="41" spans="1:2" ht="25.5" customHeight="1">
      <c r="A41" s="79" t="s">
        <v>270</v>
      </c>
      <c r="B41" s="77" t="s">
        <v>271</v>
      </c>
    </row>
    <row r="42" spans="1:2" ht="11.25" customHeight="1" hidden="1">
      <c r="A42" s="79"/>
      <c r="B42" s="77"/>
    </row>
    <row r="43" spans="1:2" ht="15.75">
      <c r="A43" s="88" t="s">
        <v>148</v>
      </c>
      <c r="B43" s="103" t="s">
        <v>272</v>
      </c>
    </row>
    <row r="44" spans="1:2" ht="15.75">
      <c r="A44" s="89" t="s">
        <v>294</v>
      </c>
      <c r="B44" s="104" t="s">
        <v>273</v>
      </c>
    </row>
    <row r="45" spans="1:2" ht="10.5" customHeight="1" hidden="1">
      <c r="A45" s="89"/>
      <c r="B45" s="104"/>
    </row>
    <row r="46" spans="1:2" ht="15.75">
      <c r="A46" s="90" t="s">
        <v>139</v>
      </c>
      <c r="B46" s="103" t="s">
        <v>274</v>
      </c>
    </row>
    <row r="47" spans="1:2" ht="15.75">
      <c r="A47" s="91" t="s">
        <v>275</v>
      </c>
      <c r="B47" s="104" t="s">
        <v>276</v>
      </c>
    </row>
    <row r="48" spans="1:2" ht="15.75">
      <c r="A48" s="92" t="s">
        <v>277</v>
      </c>
      <c r="B48" s="104" t="s">
        <v>278</v>
      </c>
    </row>
    <row r="49" spans="1:2" ht="12" customHeight="1" hidden="1">
      <c r="A49" s="92"/>
      <c r="B49" s="104"/>
    </row>
    <row r="50" spans="1:2" ht="15.75">
      <c r="A50" s="93" t="s">
        <v>144</v>
      </c>
      <c r="B50" s="103" t="s">
        <v>279</v>
      </c>
    </row>
    <row r="51" spans="1:2" ht="15.75">
      <c r="A51" s="91" t="s">
        <v>280</v>
      </c>
      <c r="B51" s="104" t="s">
        <v>281</v>
      </c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Normal="75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89.875" style="0" customWidth="1"/>
    <col min="2" max="2" width="10.75390625" style="0" bestFit="1" customWidth="1"/>
  </cols>
  <sheetData>
    <row r="1" spans="1:2" ht="15.75">
      <c r="A1" s="74" t="s">
        <v>1</v>
      </c>
      <c r="B1" s="74" t="s">
        <v>207</v>
      </c>
    </row>
    <row r="2" spans="1:2" ht="52.5" customHeight="1">
      <c r="A2" s="94" t="s">
        <v>282</v>
      </c>
      <c r="B2" s="95" t="s">
        <v>285</v>
      </c>
    </row>
    <row r="3" spans="1:2" ht="37.5" customHeight="1">
      <c r="A3" s="96" t="s">
        <v>159</v>
      </c>
      <c r="B3" s="97" t="s">
        <v>286</v>
      </c>
    </row>
    <row r="4" spans="1:2" ht="31.5" customHeight="1">
      <c r="A4" s="96" t="s">
        <v>159</v>
      </c>
      <c r="B4" s="97" t="s">
        <v>287</v>
      </c>
    </row>
    <row r="5" spans="1:2" ht="30" customHeight="1">
      <c r="A5" s="98" t="s">
        <v>284</v>
      </c>
      <c r="B5" s="97" t="s">
        <v>288</v>
      </c>
    </row>
    <row r="6" spans="1:2" ht="45.75" customHeight="1">
      <c r="A6" s="96" t="s">
        <v>289</v>
      </c>
      <c r="B6" s="99" t="s">
        <v>290</v>
      </c>
    </row>
    <row r="7" spans="1:2" ht="60" customHeight="1">
      <c r="A7" s="96" t="s">
        <v>291</v>
      </c>
      <c r="B7" s="97" t="s">
        <v>292</v>
      </c>
    </row>
    <row r="8" spans="1:2" ht="28.5" customHeight="1">
      <c r="A8" s="100" t="s">
        <v>128</v>
      </c>
      <c r="B8" s="101" t="s">
        <v>293</v>
      </c>
    </row>
    <row r="9" spans="1:2" ht="15.75">
      <c r="A9" s="102"/>
      <c r="B9" s="101"/>
    </row>
    <row r="10" spans="1:2" ht="15.75">
      <c r="A10" s="102"/>
      <c r="B10" s="101"/>
    </row>
    <row r="11" spans="1:2" ht="15.75">
      <c r="A11" s="102"/>
      <c r="B11" s="101"/>
    </row>
  </sheetData>
  <sheetProtection/>
  <printOptions/>
  <pageMargins left="0.38" right="1.2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24"/>
  <sheetViews>
    <sheetView view="pageBreakPreview" zoomScaleSheetLayoutView="100" workbookViewId="0" topLeftCell="A22">
      <selection activeCell="B19" sqref="B19:D19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152</v>
      </c>
    </row>
    <row r="2" spans="3:4" ht="15">
      <c r="C2" s="8"/>
      <c r="D2" s="1" t="s">
        <v>83</v>
      </c>
    </row>
    <row r="3" spans="3:4" ht="12.75" customHeight="1">
      <c r="C3" s="8"/>
      <c r="D3" s="1" t="s">
        <v>356</v>
      </c>
    </row>
    <row r="4" spans="2:4" ht="15">
      <c r="B4" s="9"/>
      <c r="C4" s="10"/>
      <c r="D4" s="1" t="s">
        <v>357</v>
      </c>
    </row>
    <row r="5" spans="2:4" ht="12.75" customHeight="1">
      <c r="B5" s="11"/>
      <c r="C5" s="10"/>
      <c r="D5" s="1" t="s">
        <v>351</v>
      </c>
    </row>
    <row r="6" spans="2:8" ht="15">
      <c r="B6" s="12"/>
      <c r="C6" s="13"/>
      <c r="D6" s="1"/>
      <c r="H6" s="9"/>
    </row>
    <row r="7" spans="2:8" ht="15">
      <c r="B7" s="12"/>
      <c r="C7" s="13"/>
      <c r="D7" s="1"/>
      <c r="H7" s="9"/>
    </row>
    <row r="8" spans="1:8" ht="12.75" customHeight="1">
      <c r="A8" s="252" t="s">
        <v>471</v>
      </c>
      <c r="B8" s="252"/>
      <c r="C8" s="252"/>
      <c r="D8" s="252"/>
      <c r="H8" s="9"/>
    </row>
    <row r="9" spans="1:4" ht="40.5" customHeight="1">
      <c r="A9" s="252"/>
      <c r="B9" s="252"/>
      <c r="C9" s="252"/>
      <c r="D9" s="252"/>
    </row>
    <row r="10" spans="2:4" ht="12.75" customHeight="1">
      <c r="B10" s="14"/>
      <c r="C10" s="15"/>
      <c r="D10" s="16"/>
    </row>
    <row r="11" spans="1:4" ht="12.75" customHeight="1">
      <c r="A11" s="238" t="s">
        <v>22</v>
      </c>
      <c r="B11" s="238" t="s">
        <v>0</v>
      </c>
      <c r="C11" s="238"/>
      <c r="D11" s="238" t="s">
        <v>1</v>
      </c>
    </row>
    <row r="12" spans="1:4" ht="43.5" customHeight="1">
      <c r="A12" s="238"/>
      <c r="B12" s="17" t="s">
        <v>2</v>
      </c>
      <c r="C12" s="17" t="s">
        <v>472</v>
      </c>
      <c r="D12" s="238"/>
    </row>
    <row r="13" spans="1:4" ht="24" customHeight="1">
      <c r="A13" s="251">
        <v>1</v>
      </c>
      <c r="B13" s="243" t="s">
        <v>473</v>
      </c>
      <c r="C13" s="249"/>
      <c r="D13" s="250"/>
    </row>
    <row r="14" spans="1:4" ht="74.25" customHeight="1">
      <c r="A14" s="251"/>
      <c r="B14" s="3">
        <v>182</v>
      </c>
      <c r="C14" s="3" t="s">
        <v>474</v>
      </c>
      <c r="D14" s="210" t="s">
        <v>475</v>
      </c>
    </row>
    <row r="15" spans="1:4" ht="35.25" customHeight="1">
      <c r="A15" s="18"/>
      <c r="B15" s="3">
        <v>182</v>
      </c>
      <c r="C15" s="211" t="s">
        <v>476</v>
      </c>
      <c r="D15" s="147" t="s">
        <v>28</v>
      </c>
    </row>
    <row r="16" spans="1:4" ht="45">
      <c r="A16" s="18"/>
      <c r="B16" s="3">
        <v>182</v>
      </c>
      <c r="C16" s="3" t="s">
        <v>29</v>
      </c>
      <c r="D16" s="22" t="s">
        <v>309</v>
      </c>
    </row>
    <row r="17" spans="1:4" ht="60">
      <c r="A17" s="18"/>
      <c r="B17" s="3">
        <v>182</v>
      </c>
      <c r="C17" s="3" t="s">
        <v>469</v>
      </c>
      <c r="D17" s="21" t="s">
        <v>310</v>
      </c>
    </row>
    <row r="18" spans="1:4" ht="60">
      <c r="A18" s="18"/>
      <c r="B18" s="3">
        <v>182</v>
      </c>
      <c r="C18" s="3" t="s">
        <v>470</v>
      </c>
      <c r="D18" s="21" t="s">
        <v>30</v>
      </c>
    </row>
    <row r="19" spans="1:4" ht="36" customHeight="1">
      <c r="A19" s="212">
        <v>2</v>
      </c>
      <c r="B19" s="243" t="s">
        <v>477</v>
      </c>
      <c r="C19" s="244"/>
      <c r="D19" s="245"/>
    </row>
    <row r="20" spans="1:4" ht="66.75" customHeight="1">
      <c r="A20" s="18"/>
      <c r="B20" s="213">
        <v>989</v>
      </c>
      <c r="C20" s="3" t="s">
        <v>454</v>
      </c>
      <c r="D20" s="21" t="s">
        <v>23</v>
      </c>
    </row>
    <row r="21" spans="1:4" ht="60">
      <c r="A21" s="18"/>
      <c r="B21" s="3">
        <v>989</v>
      </c>
      <c r="C21" s="110" t="s">
        <v>478</v>
      </c>
      <c r="D21" s="22" t="s">
        <v>5</v>
      </c>
    </row>
    <row r="22" spans="1:4" ht="25.5" customHeight="1">
      <c r="A22" s="214">
        <v>3</v>
      </c>
      <c r="B22" s="246" t="s">
        <v>479</v>
      </c>
      <c r="C22" s="247"/>
      <c r="D22" s="248"/>
    </row>
    <row r="23" spans="1:4" ht="37.5" customHeight="1">
      <c r="A23" s="18"/>
      <c r="B23" s="3">
        <v>990</v>
      </c>
      <c r="C23" s="3" t="s">
        <v>15</v>
      </c>
      <c r="D23" s="4" t="s">
        <v>457</v>
      </c>
    </row>
    <row r="24" spans="2:4" ht="81" customHeight="1">
      <c r="B24" s="110">
        <v>990</v>
      </c>
      <c r="C24" s="137" t="s">
        <v>480</v>
      </c>
      <c r="D24" s="22" t="s">
        <v>368</v>
      </c>
    </row>
  </sheetData>
  <sheetProtection/>
  <mergeCells count="8">
    <mergeCell ref="B19:D19"/>
    <mergeCell ref="B22:D22"/>
    <mergeCell ref="B13:D13"/>
    <mergeCell ref="A13:A14"/>
    <mergeCell ref="A8:D9"/>
    <mergeCell ref="A11:A12"/>
    <mergeCell ref="B11:C11"/>
    <mergeCell ref="D11:D12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20" sqref="D20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153</v>
      </c>
    </row>
    <row r="2" spans="3:4" ht="15">
      <c r="C2" s="8"/>
      <c r="D2" s="1" t="s">
        <v>83</v>
      </c>
    </row>
    <row r="3" spans="3:4" ht="12.75" customHeight="1">
      <c r="C3" s="8"/>
      <c r="D3" s="1" t="s">
        <v>356</v>
      </c>
    </row>
    <row r="4" spans="2:4" ht="15">
      <c r="B4" s="9"/>
      <c r="C4" s="10"/>
      <c r="D4" s="1" t="s">
        <v>357</v>
      </c>
    </row>
    <row r="5" spans="2:4" ht="12.75" customHeight="1">
      <c r="B5" s="11"/>
      <c r="C5" s="10"/>
      <c r="D5" s="1" t="s">
        <v>351</v>
      </c>
    </row>
    <row r="6" spans="2:8" ht="15">
      <c r="B6" s="12"/>
      <c r="C6" s="13"/>
      <c r="D6" s="1" t="s">
        <v>458</v>
      </c>
      <c r="H6" s="9"/>
    </row>
    <row r="7" spans="2:8" ht="15">
      <c r="B7" s="12"/>
      <c r="C7" s="13"/>
      <c r="D7" s="1"/>
      <c r="H7" s="9"/>
    </row>
    <row r="8" spans="1:8" ht="12.75" customHeight="1">
      <c r="A8" s="252" t="s">
        <v>158</v>
      </c>
      <c r="B8" s="252"/>
      <c r="C8" s="252"/>
      <c r="D8" s="252"/>
      <c r="H8" s="9"/>
    </row>
    <row r="9" spans="1:4" ht="40.5" customHeight="1">
      <c r="A9" s="252"/>
      <c r="B9" s="252"/>
      <c r="C9" s="252"/>
      <c r="D9" s="252"/>
    </row>
    <row r="10" spans="2:4" ht="12.75" customHeight="1">
      <c r="B10" s="14"/>
      <c r="C10" s="15"/>
      <c r="D10" s="16"/>
    </row>
    <row r="11" spans="1:4" ht="27" customHeight="1">
      <c r="A11" s="257" t="s">
        <v>22</v>
      </c>
      <c r="B11" s="259" t="s">
        <v>0</v>
      </c>
      <c r="C11" s="259"/>
      <c r="D11" s="260" t="s">
        <v>1</v>
      </c>
    </row>
    <row r="12" spans="1:4" ht="72" customHeight="1">
      <c r="A12" s="258"/>
      <c r="B12" s="23" t="s">
        <v>31</v>
      </c>
      <c r="C12" s="23" t="s">
        <v>32</v>
      </c>
      <c r="D12" s="260"/>
    </row>
    <row r="13" spans="1:4" ht="15.75">
      <c r="A13" s="254">
        <v>1</v>
      </c>
      <c r="B13" s="253" t="s">
        <v>370</v>
      </c>
      <c r="C13" s="253"/>
      <c r="D13" s="253"/>
    </row>
    <row r="14" spans="1:4" ht="31.5" customHeight="1">
      <c r="A14" s="255"/>
      <c r="B14" s="24">
        <v>991</v>
      </c>
      <c r="C14" s="25" t="s">
        <v>324</v>
      </c>
      <c r="D14" s="26" t="s">
        <v>325</v>
      </c>
    </row>
    <row r="15" spans="1:4" ht="30">
      <c r="A15" s="256"/>
      <c r="B15" s="24">
        <v>991</v>
      </c>
      <c r="C15" s="25" t="s">
        <v>326</v>
      </c>
      <c r="D15" s="26" t="s">
        <v>327</v>
      </c>
    </row>
    <row r="16" spans="1:4" ht="45">
      <c r="A16" s="122"/>
      <c r="B16" s="24">
        <v>991</v>
      </c>
      <c r="C16" s="25" t="s">
        <v>328</v>
      </c>
      <c r="D16" s="26" t="s">
        <v>329</v>
      </c>
    </row>
    <row r="17" spans="1:4" ht="45">
      <c r="A17" s="122"/>
      <c r="B17" s="24">
        <v>991</v>
      </c>
      <c r="C17" s="25" t="s">
        <v>330</v>
      </c>
      <c r="D17" s="26" t="s">
        <v>331</v>
      </c>
    </row>
    <row r="18" spans="1:4" ht="30">
      <c r="A18" s="122"/>
      <c r="B18" s="24">
        <v>991</v>
      </c>
      <c r="C18" s="25" t="s">
        <v>332</v>
      </c>
      <c r="D18" s="26" t="s">
        <v>333</v>
      </c>
    </row>
    <row r="19" spans="1:4" ht="15">
      <c r="A19" s="122"/>
      <c r="B19" s="24">
        <v>991</v>
      </c>
      <c r="C19" s="25" t="s">
        <v>311</v>
      </c>
      <c r="D19" s="26" t="s">
        <v>312</v>
      </c>
    </row>
    <row r="20" spans="1:4" ht="30">
      <c r="A20" s="123"/>
      <c r="B20" s="24">
        <v>991</v>
      </c>
      <c r="C20" s="25" t="s">
        <v>313</v>
      </c>
      <c r="D20" s="26" t="s">
        <v>314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43"/>
  <sheetViews>
    <sheetView view="pageBreakPreview" zoomScale="115" zoomScaleSheetLayoutView="115" workbookViewId="0" topLeftCell="A1">
      <selection activeCell="D17" sqref="D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154</v>
      </c>
    </row>
    <row r="2" ht="15">
      <c r="D2" s="1" t="s">
        <v>83</v>
      </c>
    </row>
    <row r="3" ht="12.75" customHeight="1">
      <c r="D3" s="1" t="s">
        <v>356</v>
      </c>
    </row>
    <row r="4" spans="2:4" ht="15">
      <c r="B4" s="9"/>
      <c r="D4" s="1" t="s">
        <v>359</v>
      </c>
    </row>
    <row r="5" spans="2:4" ht="12.75" customHeight="1">
      <c r="B5" s="11"/>
      <c r="D5" s="1" t="s">
        <v>351</v>
      </c>
    </row>
    <row r="6" spans="2:7" ht="15">
      <c r="B6" s="12"/>
      <c r="D6" s="1"/>
      <c r="G6" s="9"/>
    </row>
    <row r="7" spans="2:7" ht="15">
      <c r="B7" s="12"/>
      <c r="C7" s="1"/>
      <c r="G7" s="9"/>
    </row>
    <row r="8" spans="1:7" ht="12.75" customHeight="1">
      <c r="A8" s="261" t="s">
        <v>371</v>
      </c>
      <c r="B8" s="261"/>
      <c r="C8" s="261"/>
      <c r="D8" s="261"/>
      <c r="G8" s="9"/>
    </row>
    <row r="9" spans="1:4" ht="29.25" customHeight="1">
      <c r="A9" s="261"/>
      <c r="B9" s="261"/>
      <c r="C9" s="261"/>
      <c r="D9" s="261"/>
    </row>
    <row r="10" spans="2:4" ht="12.75" customHeight="1">
      <c r="B10" s="14"/>
      <c r="C10" s="16"/>
      <c r="D10" s="27" t="s">
        <v>34</v>
      </c>
    </row>
    <row r="11" spans="1:4" ht="21" customHeight="1">
      <c r="A11" s="19" t="s">
        <v>160</v>
      </c>
      <c r="B11" s="19" t="s">
        <v>48</v>
      </c>
      <c r="C11" s="19" t="s">
        <v>1</v>
      </c>
      <c r="D11" s="19" t="s">
        <v>33</v>
      </c>
    </row>
    <row r="12" spans="1:4" ht="32.25" customHeight="1">
      <c r="A12" s="18"/>
      <c r="B12" s="30" t="s">
        <v>161</v>
      </c>
      <c r="C12" s="31" t="s">
        <v>35</v>
      </c>
      <c r="D12" s="28">
        <f>D13+D15+D17+D21</f>
        <v>151.39999999999998</v>
      </c>
    </row>
    <row r="13" spans="1:4" ht="30" customHeight="1">
      <c r="A13" s="18"/>
      <c r="B13" s="20" t="s">
        <v>162</v>
      </c>
      <c r="C13" s="4" t="s">
        <v>181</v>
      </c>
      <c r="D13" s="28">
        <f>D14</f>
        <v>28</v>
      </c>
    </row>
    <row r="14" spans="1:4" ht="18.75" customHeight="1">
      <c r="A14" s="18"/>
      <c r="B14" s="20" t="s">
        <v>25</v>
      </c>
      <c r="C14" s="4" t="s">
        <v>26</v>
      </c>
      <c r="D14" s="29">
        <v>28</v>
      </c>
    </row>
    <row r="15" spans="1:4" ht="24.75" customHeight="1">
      <c r="A15" s="18"/>
      <c r="B15" s="20" t="s">
        <v>164</v>
      </c>
      <c r="C15" s="4" t="s">
        <v>37</v>
      </c>
      <c r="D15" s="28">
        <f>D16</f>
        <v>0.4</v>
      </c>
    </row>
    <row r="16" spans="1:4" ht="20.25" customHeight="1">
      <c r="A16" s="18"/>
      <c r="B16" s="20" t="s">
        <v>476</v>
      </c>
      <c r="C16" s="4" t="s">
        <v>28</v>
      </c>
      <c r="D16" s="29">
        <v>0.4</v>
      </c>
    </row>
    <row r="17" spans="1:4" ht="18" customHeight="1">
      <c r="A17" s="18"/>
      <c r="B17" s="20" t="s">
        <v>163</v>
      </c>
      <c r="C17" s="4" t="s">
        <v>41</v>
      </c>
      <c r="D17" s="28">
        <f>D18+D19+D20</f>
        <v>122.99999999999999</v>
      </c>
    </row>
    <row r="18" spans="1:4" ht="44.25" customHeight="1">
      <c r="A18" s="18"/>
      <c r="B18" s="20" t="s">
        <v>29</v>
      </c>
      <c r="C18" s="4" t="s">
        <v>38</v>
      </c>
      <c r="D18" s="29">
        <v>18.3</v>
      </c>
    </row>
    <row r="19" spans="1:4" ht="51" customHeight="1">
      <c r="A19" s="18"/>
      <c r="B19" s="20" t="s">
        <v>469</v>
      </c>
      <c r="C19" s="4" t="s">
        <v>39</v>
      </c>
      <c r="D19" s="29">
        <v>102.6</v>
      </c>
    </row>
    <row r="20" spans="1:4" ht="65.25" customHeight="1">
      <c r="A20" s="18"/>
      <c r="B20" s="20" t="s">
        <v>470</v>
      </c>
      <c r="C20" s="4" t="s">
        <v>30</v>
      </c>
      <c r="D20" s="29">
        <v>2.1</v>
      </c>
    </row>
    <row r="21" spans="1:4" ht="45" hidden="1">
      <c r="A21" s="18"/>
      <c r="B21" s="20" t="s">
        <v>167</v>
      </c>
      <c r="C21" s="4" t="s">
        <v>40</v>
      </c>
      <c r="D21" s="28">
        <f>D22</f>
        <v>0</v>
      </c>
    </row>
    <row r="22" spans="1:4" ht="75" hidden="1">
      <c r="A22" s="18"/>
      <c r="B22" s="4" t="s">
        <v>355</v>
      </c>
      <c r="C22" s="21" t="s">
        <v>23</v>
      </c>
      <c r="D22" s="18"/>
    </row>
    <row r="23" spans="1:4" ht="60" hidden="1">
      <c r="A23" s="18"/>
      <c r="B23" s="4" t="s">
        <v>87</v>
      </c>
      <c r="C23" s="21" t="s">
        <v>86</v>
      </c>
      <c r="D23" s="18"/>
    </row>
    <row r="24" spans="1:4" ht="60" hidden="1">
      <c r="A24" s="18"/>
      <c r="B24" s="4" t="s">
        <v>4</v>
      </c>
      <c r="C24" s="4" t="s">
        <v>5</v>
      </c>
      <c r="D24" s="18"/>
    </row>
    <row r="25" spans="1:4" ht="75" hidden="1">
      <c r="A25" s="18"/>
      <c r="B25" s="4" t="s">
        <v>88</v>
      </c>
      <c r="C25" s="22" t="s">
        <v>89</v>
      </c>
      <c r="D25" s="18"/>
    </row>
    <row r="26" spans="1:4" ht="75" hidden="1">
      <c r="A26" s="18"/>
      <c r="B26" s="4" t="s">
        <v>90</v>
      </c>
      <c r="C26" s="22" t="s">
        <v>91</v>
      </c>
      <c r="D26" s="18"/>
    </row>
    <row r="27" spans="1:4" ht="30" hidden="1">
      <c r="A27" s="18"/>
      <c r="B27" s="20" t="s">
        <v>168</v>
      </c>
      <c r="C27" s="4" t="s">
        <v>110</v>
      </c>
      <c r="D27" s="18"/>
    </row>
    <row r="28" spans="1:4" ht="30" hidden="1">
      <c r="A28" s="18"/>
      <c r="B28" s="4" t="s">
        <v>6</v>
      </c>
      <c r="C28" s="5" t="s">
        <v>7</v>
      </c>
      <c r="D28" s="18"/>
    </row>
    <row r="29" spans="1:4" ht="15" hidden="1">
      <c r="A29" s="18"/>
      <c r="B29" s="4" t="s">
        <v>92</v>
      </c>
      <c r="C29" s="5" t="s">
        <v>8</v>
      </c>
      <c r="D29" s="18"/>
    </row>
    <row r="30" spans="1:4" ht="30" hidden="1">
      <c r="A30" s="18"/>
      <c r="B30" s="20" t="s">
        <v>169</v>
      </c>
      <c r="C30" s="4" t="s">
        <v>111</v>
      </c>
      <c r="D30" s="18"/>
    </row>
    <row r="31" spans="1:4" ht="75" hidden="1">
      <c r="A31" s="18"/>
      <c r="B31" s="4" t="s">
        <v>93</v>
      </c>
      <c r="C31" s="5" t="s">
        <v>94</v>
      </c>
      <c r="D31" s="18"/>
    </row>
    <row r="32" spans="1:4" ht="90" hidden="1">
      <c r="A32" s="18"/>
      <c r="B32" s="4" t="s">
        <v>95</v>
      </c>
      <c r="C32" s="5" t="s">
        <v>96</v>
      </c>
      <c r="D32" s="18"/>
    </row>
    <row r="33" spans="1:4" ht="45" hidden="1">
      <c r="A33" s="18"/>
      <c r="B33" s="4" t="s">
        <v>9</v>
      </c>
      <c r="C33" s="5" t="s">
        <v>10</v>
      </c>
      <c r="D33" s="18"/>
    </row>
    <row r="34" spans="1:4" ht="45" hidden="1">
      <c r="A34" s="18"/>
      <c r="B34" s="4" t="s">
        <v>11</v>
      </c>
      <c r="C34" s="5" t="s">
        <v>12</v>
      </c>
      <c r="D34" s="18"/>
    </row>
    <row r="35" spans="1:4" ht="45" hidden="1">
      <c r="A35" s="18"/>
      <c r="B35" s="36" t="s">
        <v>24</v>
      </c>
      <c r="C35" s="5" t="s">
        <v>97</v>
      </c>
      <c r="D35" s="18"/>
    </row>
    <row r="36" spans="1:4" ht="15" hidden="1">
      <c r="A36" s="18"/>
      <c r="B36" s="20" t="s">
        <v>170</v>
      </c>
      <c r="C36" s="4" t="s">
        <v>112</v>
      </c>
      <c r="D36" s="18"/>
    </row>
    <row r="37" spans="1:4" ht="45" hidden="1">
      <c r="A37" s="18"/>
      <c r="B37" s="4" t="s">
        <v>13</v>
      </c>
      <c r="C37" s="5" t="s">
        <v>14</v>
      </c>
      <c r="D37" s="18"/>
    </row>
    <row r="38" spans="1:4" ht="45" hidden="1">
      <c r="A38" s="18"/>
      <c r="B38" s="4" t="s">
        <v>98</v>
      </c>
      <c r="C38" s="5" t="s">
        <v>99</v>
      </c>
      <c r="D38" s="18"/>
    </row>
    <row r="39" spans="1:4" ht="45" hidden="1">
      <c r="A39" s="18"/>
      <c r="B39" s="4" t="s">
        <v>100</v>
      </c>
      <c r="C39" s="5" t="s">
        <v>101</v>
      </c>
      <c r="D39" s="18"/>
    </row>
    <row r="40" spans="1:4" ht="30" hidden="1">
      <c r="A40" s="18"/>
      <c r="B40" s="4" t="s">
        <v>102</v>
      </c>
      <c r="C40" s="5" t="s">
        <v>103</v>
      </c>
      <c r="D40" s="18"/>
    </row>
    <row r="41" spans="1:4" ht="15" hidden="1">
      <c r="A41" s="18"/>
      <c r="B41" s="20" t="s">
        <v>171</v>
      </c>
      <c r="C41" s="4" t="s">
        <v>113</v>
      </c>
      <c r="D41" s="18"/>
    </row>
    <row r="42" spans="1:4" ht="15" hidden="1">
      <c r="A42" s="18"/>
      <c r="B42" s="4" t="s">
        <v>15</v>
      </c>
      <c r="C42" s="5" t="s">
        <v>16</v>
      </c>
      <c r="D42" s="18"/>
    </row>
    <row r="43" spans="1:4" ht="15" hidden="1">
      <c r="A43" s="18"/>
      <c r="B43" s="4" t="s">
        <v>17</v>
      </c>
      <c r="C43" s="5" t="s">
        <v>18</v>
      </c>
      <c r="D43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5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155</v>
      </c>
    </row>
    <row r="2" ht="15">
      <c r="E2" s="1" t="s">
        <v>83</v>
      </c>
    </row>
    <row r="3" ht="12.75" customHeight="1">
      <c r="E3" s="1" t="s">
        <v>356</v>
      </c>
    </row>
    <row r="4" spans="2:5" ht="15">
      <c r="B4" s="9"/>
      <c r="E4" s="1" t="s">
        <v>357</v>
      </c>
    </row>
    <row r="5" spans="2:5" ht="12.75" customHeight="1">
      <c r="B5" s="11"/>
      <c r="E5" s="1" t="s">
        <v>351</v>
      </c>
    </row>
    <row r="6" spans="2:7" ht="15">
      <c r="B6" s="12"/>
      <c r="E6" s="1"/>
      <c r="G6" s="9"/>
    </row>
    <row r="7" spans="2:7" ht="15">
      <c r="B7" s="12"/>
      <c r="C7" s="1"/>
      <c r="G7" s="9"/>
    </row>
    <row r="8" spans="1:7" ht="12.75" customHeight="1">
      <c r="A8" s="261" t="s">
        <v>352</v>
      </c>
      <c r="B8" s="261"/>
      <c r="C8" s="261"/>
      <c r="D8" s="261"/>
      <c r="E8" s="261"/>
      <c r="G8" s="9"/>
    </row>
    <row r="9" spans="1:5" ht="29.25" customHeight="1">
      <c r="A9" s="261"/>
      <c r="B9" s="261"/>
      <c r="C9" s="261"/>
      <c r="D9" s="261"/>
      <c r="E9" s="261"/>
    </row>
    <row r="10" spans="2:5" ht="12.75" customHeight="1">
      <c r="B10" s="14"/>
      <c r="C10" s="16"/>
      <c r="E10" s="27" t="s">
        <v>34</v>
      </c>
    </row>
    <row r="11" spans="1:5" ht="21" customHeight="1">
      <c r="A11" s="262" t="s">
        <v>160</v>
      </c>
      <c r="B11" s="262" t="s">
        <v>48</v>
      </c>
      <c r="C11" s="262" t="s">
        <v>1</v>
      </c>
      <c r="D11" s="262" t="s">
        <v>42</v>
      </c>
      <c r="E11" s="262"/>
    </row>
    <row r="12" spans="1:5" ht="21" customHeight="1">
      <c r="A12" s="262"/>
      <c r="B12" s="262"/>
      <c r="C12" s="262"/>
      <c r="D12" s="19" t="s">
        <v>192</v>
      </c>
      <c r="E12" s="19" t="s">
        <v>353</v>
      </c>
    </row>
    <row r="13" spans="1:5" ht="39.75" customHeight="1">
      <c r="A13" s="18"/>
      <c r="B13" s="30" t="s">
        <v>161</v>
      </c>
      <c r="C13" s="31" t="s">
        <v>35</v>
      </c>
      <c r="D13" s="19">
        <f>D14+D17+D19+D28</f>
        <v>164.7</v>
      </c>
      <c r="E13" s="125">
        <f>E14+E17+E19+E28</f>
        <v>180.2</v>
      </c>
    </row>
    <row r="14" spans="1:5" ht="30" customHeight="1">
      <c r="A14" s="18"/>
      <c r="B14" s="20" t="s">
        <v>162</v>
      </c>
      <c r="C14" s="4" t="s">
        <v>36</v>
      </c>
      <c r="D14" s="19">
        <f>D15+D16</f>
        <v>29.9</v>
      </c>
      <c r="E14" s="125">
        <f>E15+E16</f>
        <v>32.9</v>
      </c>
    </row>
    <row r="15" spans="1:5" ht="18.75" customHeight="1">
      <c r="A15" s="18"/>
      <c r="B15" s="20" t="s">
        <v>25</v>
      </c>
      <c r="C15" s="4" t="s">
        <v>26</v>
      </c>
      <c r="D15" s="3">
        <v>29.9</v>
      </c>
      <c r="E15" s="110">
        <v>32.9</v>
      </c>
    </row>
    <row r="16" spans="1:5" ht="18.75" customHeight="1" hidden="1">
      <c r="A16" s="18"/>
      <c r="B16" s="20" t="s">
        <v>349</v>
      </c>
      <c r="C16" s="22" t="s">
        <v>350</v>
      </c>
      <c r="D16" s="3"/>
      <c r="E16" s="110"/>
    </row>
    <row r="17" spans="1:5" ht="24.75" customHeight="1">
      <c r="A17" s="18"/>
      <c r="B17" s="20" t="s">
        <v>164</v>
      </c>
      <c r="C17" s="4" t="s">
        <v>37</v>
      </c>
      <c r="D17" s="19">
        <f>D18</f>
        <v>0.4</v>
      </c>
      <c r="E17" s="125">
        <f>E18</f>
        <v>0.4</v>
      </c>
    </row>
    <row r="18" spans="1:5" ht="20.25" customHeight="1">
      <c r="A18" s="18"/>
      <c r="B18" s="20" t="s">
        <v>27</v>
      </c>
      <c r="C18" s="4" t="s">
        <v>28</v>
      </c>
      <c r="D18" s="3">
        <v>0.4</v>
      </c>
      <c r="E18" s="110">
        <v>0.4</v>
      </c>
    </row>
    <row r="19" spans="1:5" ht="18" customHeight="1">
      <c r="A19" s="18"/>
      <c r="B19" s="20" t="s">
        <v>163</v>
      </c>
      <c r="C19" s="4" t="s">
        <v>41</v>
      </c>
      <c r="D19" s="19">
        <f>D20+D21+D22</f>
        <v>134.4</v>
      </c>
      <c r="E19" s="19">
        <f>E20+E21+E22</f>
        <v>146.9</v>
      </c>
    </row>
    <row r="20" spans="1:5" ht="44.25" customHeight="1">
      <c r="A20" s="18"/>
      <c r="B20" s="20" t="s">
        <v>29</v>
      </c>
      <c r="C20" s="4" t="s">
        <v>38</v>
      </c>
      <c r="D20" s="3">
        <v>19.2</v>
      </c>
      <c r="E20" s="110">
        <v>20.2</v>
      </c>
    </row>
    <row r="21" spans="1:5" ht="51" customHeight="1">
      <c r="A21" s="18"/>
      <c r="B21" s="20" t="s">
        <v>469</v>
      </c>
      <c r="C21" s="4" t="s">
        <v>39</v>
      </c>
      <c r="D21" s="3">
        <v>112.9</v>
      </c>
      <c r="E21" s="110">
        <v>124.2</v>
      </c>
    </row>
    <row r="22" spans="1:5" ht="65.25" customHeight="1">
      <c r="A22" s="18"/>
      <c r="B22" s="20" t="s">
        <v>470</v>
      </c>
      <c r="C22" s="4" t="s">
        <v>30</v>
      </c>
      <c r="D22" s="3">
        <v>2.3</v>
      </c>
      <c r="E22" s="110">
        <v>2.5</v>
      </c>
    </row>
    <row r="23" spans="1:5" ht="15" hidden="1">
      <c r="A23" s="18"/>
      <c r="B23" s="20" t="s">
        <v>165</v>
      </c>
      <c r="C23" s="4" t="s">
        <v>104</v>
      </c>
      <c r="D23" s="28"/>
      <c r="E23" s="18"/>
    </row>
    <row r="24" spans="1:5" ht="60" hidden="1">
      <c r="A24" s="18"/>
      <c r="B24" s="20" t="s">
        <v>105</v>
      </c>
      <c r="C24" s="4" t="s">
        <v>106</v>
      </c>
      <c r="D24" s="29"/>
      <c r="E24" s="18"/>
    </row>
    <row r="25" spans="1:5" ht="75" hidden="1">
      <c r="A25" s="18"/>
      <c r="B25" s="20" t="s">
        <v>107</v>
      </c>
      <c r="C25" s="4" t="s">
        <v>108</v>
      </c>
      <c r="D25" s="18"/>
      <c r="E25" s="18"/>
    </row>
    <row r="26" spans="1:5" ht="30" hidden="1">
      <c r="A26" s="18"/>
      <c r="B26" s="20" t="s">
        <v>166</v>
      </c>
      <c r="C26" s="4" t="s">
        <v>109</v>
      </c>
      <c r="D26" s="18"/>
      <c r="E26" s="18"/>
    </row>
    <row r="27" spans="1:5" ht="30" hidden="1">
      <c r="A27" s="18"/>
      <c r="B27" s="20" t="s">
        <v>85</v>
      </c>
      <c r="C27" s="4" t="s">
        <v>84</v>
      </c>
      <c r="D27" s="18"/>
      <c r="E27" s="18"/>
    </row>
    <row r="28" spans="1:5" ht="45" hidden="1">
      <c r="A28" s="18"/>
      <c r="B28" s="20" t="s">
        <v>167</v>
      </c>
      <c r="C28" s="4" t="s">
        <v>40</v>
      </c>
      <c r="D28" s="112">
        <f>D29</f>
        <v>0</v>
      </c>
      <c r="E28" s="112">
        <f>E29</f>
        <v>0</v>
      </c>
    </row>
    <row r="29" spans="1:5" ht="75" hidden="1">
      <c r="A29" s="18"/>
      <c r="B29" s="4" t="s">
        <v>355</v>
      </c>
      <c r="C29" s="21" t="s">
        <v>23</v>
      </c>
      <c r="D29" s="18"/>
      <c r="E29" s="18"/>
    </row>
    <row r="30" spans="1:5" ht="60" hidden="1">
      <c r="A30" s="18"/>
      <c r="B30" s="4" t="s">
        <v>87</v>
      </c>
      <c r="C30" s="21" t="s">
        <v>86</v>
      </c>
      <c r="D30" s="18"/>
      <c r="E30" s="18"/>
    </row>
    <row r="31" spans="1:5" ht="60" hidden="1">
      <c r="A31" s="18"/>
      <c r="B31" s="4" t="s">
        <v>4</v>
      </c>
      <c r="C31" s="4" t="s">
        <v>5</v>
      </c>
      <c r="D31" s="18"/>
      <c r="E31" s="18"/>
    </row>
    <row r="32" spans="1:5" ht="75" hidden="1">
      <c r="A32" s="18"/>
      <c r="B32" s="4" t="s">
        <v>88</v>
      </c>
      <c r="C32" s="22" t="s">
        <v>89</v>
      </c>
      <c r="D32" s="18"/>
      <c r="E32" s="18"/>
    </row>
    <row r="33" spans="1:5" ht="75" hidden="1">
      <c r="A33" s="18"/>
      <c r="B33" s="4" t="s">
        <v>90</v>
      </c>
      <c r="C33" s="22" t="s">
        <v>91</v>
      </c>
      <c r="D33" s="18"/>
      <c r="E33" s="18"/>
    </row>
    <row r="34" spans="1:5" ht="30" hidden="1">
      <c r="A34" s="18"/>
      <c r="B34" s="20" t="s">
        <v>168</v>
      </c>
      <c r="C34" s="4" t="s">
        <v>110</v>
      </c>
      <c r="D34" s="18"/>
      <c r="E34" s="18"/>
    </row>
    <row r="35" spans="1:5" ht="30" hidden="1">
      <c r="A35" s="18"/>
      <c r="B35" s="4" t="s">
        <v>6</v>
      </c>
      <c r="C35" s="5" t="s">
        <v>7</v>
      </c>
      <c r="D35" s="18"/>
      <c r="E35" s="18"/>
    </row>
    <row r="36" spans="1:5" ht="15" hidden="1">
      <c r="A36" s="18"/>
      <c r="B36" s="4" t="s">
        <v>92</v>
      </c>
      <c r="C36" s="5" t="s">
        <v>8</v>
      </c>
      <c r="D36" s="18"/>
      <c r="E36" s="18"/>
    </row>
    <row r="37" spans="1:5" ht="30" hidden="1">
      <c r="A37" s="18"/>
      <c r="B37" s="20" t="s">
        <v>169</v>
      </c>
      <c r="C37" s="4" t="s">
        <v>111</v>
      </c>
      <c r="D37" s="18"/>
      <c r="E37" s="18"/>
    </row>
    <row r="38" spans="1:5" ht="75" hidden="1">
      <c r="A38" s="18"/>
      <c r="B38" s="4" t="s">
        <v>93</v>
      </c>
      <c r="C38" s="5" t="s">
        <v>94</v>
      </c>
      <c r="D38" s="18"/>
      <c r="E38" s="18"/>
    </row>
    <row r="39" spans="1:5" ht="90" hidden="1">
      <c r="A39" s="18"/>
      <c r="B39" s="4" t="s">
        <v>95</v>
      </c>
      <c r="C39" s="5" t="s">
        <v>96</v>
      </c>
      <c r="D39" s="18"/>
      <c r="E39" s="18"/>
    </row>
    <row r="40" spans="1:5" ht="45" hidden="1">
      <c r="A40" s="18"/>
      <c r="B40" s="4" t="s">
        <v>9</v>
      </c>
      <c r="C40" s="5" t="s">
        <v>10</v>
      </c>
      <c r="D40" s="18"/>
      <c r="E40" s="18"/>
    </row>
    <row r="41" spans="1:5" ht="45" hidden="1">
      <c r="A41" s="18"/>
      <c r="B41" s="4" t="s">
        <v>11</v>
      </c>
      <c r="C41" s="5" t="s">
        <v>12</v>
      </c>
      <c r="D41" s="18"/>
      <c r="E41" s="18"/>
    </row>
    <row r="42" spans="1:5" ht="45" hidden="1">
      <c r="A42" s="18"/>
      <c r="B42" s="36" t="s">
        <v>24</v>
      </c>
      <c r="C42" s="5" t="s">
        <v>97</v>
      </c>
      <c r="D42" s="18"/>
      <c r="E42" s="18"/>
    </row>
    <row r="43" spans="1:5" ht="15" hidden="1">
      <c r="A43" s="18"/>
      <c r="B43" s="20" t="s">
        <v>170</v>
      </c>
      <c r="C43" s="4" t="s">
        <v>112</v>
      </c>
      <c r="D43" s="18"/>
      <c r="E43" s="18"/>
    </row>
    <row r="44" spans="1:5" ht="45" hidden="1">
      <c r="A44" s="18"/>
      <c r="B44" s="4" t="s">
        <v>13</v>
      </c>
      <c r="C44" s="5" t="s">
        <v>14</v>
      </c>
      <c r="D44" s="18"/>
      <c r="E44" s="18"/>
    </row>
    <row r="45" spans="1:5" ht="45" hidden="1">
      <c r="A45" s="18"/>
      <c r="B45" s="4" t="s">
        <v>98</v>
      </c>
      <c r="C45" s="5" t="s">
        <v>99</v>
      </c>
      <c r="D45" s="18"/>
      <c r="E45" s="18"/>
    </row>
    <row r="46" spans="1:5" ht="45" hidden="1">
      <c r="A46" s="18"/>
      <c r="B46" s="4" t="s">
        <v>100</v>
      </c>
      <c r="C46" s="5" t="s">
        <v>101</v>
      </c>
      <c r="D46" s="18"/>
      <c r="E46" s="18"/>
    </row>
    <row r="47" spans="1:5" ht="30" hidden="1">
      <c r="A47" s="18"/>
      <c r="B47" s="4" t="s">
        <v>102</v>
      </c>
      <c r="C47" s="5" t="s">
        <v>103</v>
      </c>
      <c r="D47" s="18"/>
      <c r="E47" s="18"/>
    </row>
    <row r="48" spans="1:5" ht="15" hidden="1">
      <c r="A48" s="18"/>
      <c r="B48" s="20" t="s">
        <v>171</v>
      </c>
      <c r="C48" s="4" t="s">
        <v>113</v>
      </c>
      <c r="D48" s="18"/>
      <c r="E48" s="18"/>
    </row>
    <row r="49" spans="1:5" ht="15" hidden="1">
      <c r="A49" s="18"/>
      <c r="B49" s="4" t="s">
        <v>15</v>
      </c>
      <c r="C49" s="5" t="s">
        <v>16</v>
      </c>
      <c r="D49" s="18"/>
      <c r="E49" s="18"/>
    </row>
    <row r="50" spans="1:5" ht="15" hidden="1">
      <c r="A50" s="18"/>
      <c r="B50" s="4" t="s">
        <v>17</v>
      </c>
      <c r="C50" s="5" t="s">
        <v>18</v>
      </c>
      <c r="D50" s="18"/>
      <c r="E50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workbookViewId="0" topLeftCell="A19">
      <selection activeCell="E22" sqref="E22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4.75390625" style="6" customWidth="1"/>
    <col min="5" max="16384" width="9.125" style="6" customWidth="1"/>
  </cols>
  <sheetData>
    <row r="1" ht="12.75" customHeight="1">
      <c r="D1" s="1" t="s">
        <v>156</v>
      </c>
    </row>
    <row r="2" ht="15">
      <c r="D2" s="1" t="s">
        <v>83</v>
      </c>
    </row>
    <row r="3" ht="12.75" customHeight="1">
      <c r="D3" s="1" t="s">
        <v>356</v>
      </c>
    </row>
    <row r="4" spans="2:4" ht="15">
      <c r="B4" s="9"/>
      <c r="D4" s="1" t="s">
        <v>357</v>
      </c>
    </row>
    <row r="5" spans="2:4" ht="12.75" customHeight="1">
      <c r="B5" s="11"/>
      <c r="D5" s="1" t="s">
        <v>351</v>
      </c>
    </row>
    <row r="6" spans="2:7" ht="15">
      <c r="B6" s="12"/>
      <c r="D6" s="1"/>
      <c r="G6" s="9"/>
    </row>
    <row r="7" spans="2:7" ht="15">
      <c r="B7" s="12"/>
      <c r="C7" s="1"/>
      <c r="G7" s="9"/>
    </row>
    <row r="8" spans="1:7" ht="12.75" customHeight="1">
      <c r="A8" s="261" t="s">
        <v>445</v>
      </c>
      <c r="B8" s="261"/>
      <c r="C8" s="261"/>
      <c r="D8" s="261"/>
      <c r="G8" s="9"/>
    </row>
    <row r="9" spans="1:4" ht="29.25" customHeight="1">
      <c r="A9" s="261"/>
      <c r="B9" s="261"/>
      <c r="C9" s="261"/>
      <c r="D9" s="261"/>
    </row>
    <row r="10" spans="2:4" ht="12.75" customHeight="1">
      <c r="B10" s="14"/>
      <c r="C10" s="16"/>
      <c r="D10" s="27" t="s">
        <v>34</v>
      </c>
    </row>
    <row r="11" spans="1:4" ht="21" customHeight="1">
      <c r="A11" s="19" t="s">
        <v>60</v>
      </c>
      <c r="B11" s="19" t="s">
        <v>48</v>
      </c>
      <c r="C11" s="19" t="s">
        <v>1</v>
      </c>
      <c r="D11" s="19" t="s">
        <v>33</v>
      </c>
    </row>
    <row r="12" spans="1:4" ht="24" customHeight="1">
      <c r="A12" s="18"/>
      <c r="B12" s="32" t="s">
        <v>172</v>
      </c>
      <c r="C12" s="31" t="s">
        <v>43</v>
      </c>
      <c r="D12" s="229">
        <f>D13+D21</f>
        <v>3502.9823699999997</v>
      </c>
    </row>
    <row r="13" spans="1:4" ht="30" customHeight="1">
      <c r="A13" s="18"/>
      <c r="B13" s="47" t="s">
        <v>173</v>
      </c>
      <c r="C13" s="4" t="s">
        <v>44</v>
      </c>
      <c r="D13" s="224">
        <f>D14+D16+D18</f>
        <v>3502.5679999999998</v>
      </c>
    </row>
    <row r="14" spans="1:4" ht="33.75" customHeight="1">
      <c r="A14" s="18"/>
      <c r="B14" s="4" t="s">
        <v>174</v>
      </c>
      <c r="C14" s="4" t="s">
        <v>178</v>
      </c>
      <c r="D14" s="107">
        <f>D15</f>
        <v>639.2</v>
      </c>
    </row>
    <row r="15" spans="1:4" ht="31.5" customHeight="1">
      <c r="A15" s="18"/>
      <c r="B15" s="4" t="s">
        <v>19</v>
      </c>
      <c r="C15" s="4" t="s">
        <v>20</v>
      </c>
      <c r="D15" s="108">
        <v>639.2</v>
      </c>
    </row>
    <row r="16" spans="1:4" ht="36.75" customHeight="1">
      <c r="A16" s="18"/>
      <c r="B16" s="4" t="s">
        <v>175</v>
      </c>
      <c r="C16" s="4" t="s">
        <v>45</v>
      </c>
      <c r="D16" s="107">
        <f>D17</f>
        <v>66.4</v>
      </c>
    </row>
    <row r="17" spans="1:4" ht="51" customHeight="1">
      <c r="A17" s="18"/>
      <c r="B17" s="4" t="s">
        <v>21</v>
      </c>
      <c r="C17" s="5" t="s">
        <v>46</v>
      </c>
      <c r="D17" s="108">
        <v>66.4</v>
      </c>
    </row>
    <row r="18" spans="1:4" ht="36.75" customHeight="1">
      <c r="A18" s="18"/>
      <c r="B18" s="4" t="s">
        <v>176</v>
      </c>
      <c r="C18" s="4" t="s">
        <v>180</v>
      </c>
      <c r="D18" s="224">
        <f>D19+D20</f>
        <v>2796.968</v>
      </c>
    </row>
    <row r="19" spans="1:5" ht="45">
      <c r="A19" s="18"/>
      <c r="B19" s="4" t="s">
        <v>343</v>
      </c>
      <c r="C19" s="5" t="s">
        <v>344</v>
      </c>
      <c r="D19" s="223">
        <v>2671.768</v>
      </c>
      <c r="E19" s="6" t="s">
        <v>506</v>
      </c>
    </row>
    <row r="20" spans="1:5" ht="60">
      <c r="A20" s="18"/>
      <c r="B20" s="4" t="s">
        <v>345</v>
      </c>
      <c r="C20" s="5" t="s">
        <v>346</v>
      </c>
      <c r="D20" s="225">
        <v>125.2</v>
      </c>
      <c r="E20" s="6" t="s">
        <v>503</v>
      </c>
    </row>
    <row r="21" spans="1:4" ht="90">
      <c r="A21" s="18"/>
      <c r="B21" s="226" t="s">
        <v>504</v>
      </c>
      <c r="C21" s="227" t="s">
        <v>505</v>
      </c>
      <c r="D21" s="228">
        <f>D22</f>
        <v>0.41437</v>
      </c>
    </row>
    <row r="22" spans="1:4" ht="30">
      <c r="A22" s="18"/>
      <c r="B22" s="226" t="s">
        <v>501</v>
      </c>
      <c r="C22" s="221" t="s">
        <v>502</v>
      </c>
      <c r="D22" s="110">
        <v>0.41437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22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5.75" customHeight="1">
      <c r="E1" s="1" t="s">
        <v>157</v>
      </c>
    </row>
    <row r="2" ht="15">
      <c r="E2" s="1" t="s">
        <v>83</v>
      </c>
    </row>
    <row r="3" ht="12.75" customHeight="1">
      <c r="E3" s="1" t="s">
        <v>356</v>
      </c>
    </row>
    <row r="4" spans="2:5" ht="15">
      <c r="B4" s="9"/>
      <c r="E4" s="1" t="s">
        <v>357</v>
      </c>
    </row>
    <row r="5" spans="2:5" ht="12.75" customHeight="1">
      <c r="B5" s="11"/>
      <c r="E5" s="1" t="s">
        <v>351</v>
      </c>
    </row>
    <row r="6" spans="2:7" ht="15">
      <c r="B6" s="12"/>
      <c r="E6" s="1"/>
      <c r="G6" s="9"/>
    </row>
    <row r="7" spans="2:7" ht="15">
      <c r="B7" s="12"/>
      <c r="C7" s="1"/>
      <c r="G7" s="9"/>
    </row>
    <row r="8" spans="2:7" ht="12.75" customHeight="1">
      <c r="B8" s="261" t="s">
        <v>451</v>
      </c>
      <c r="C8" s="261"/>
      <c r="D8" s="261"/>
      <c r="E8" s="261"/>
      <c r="G8" s="9"/>
    </row>
    <row r="9" spans="2:5" ht="29.25" customHeight="1">
      <c r="B9" s="261"/>
      <c r="C9" s="261"/>
      <c r="D9" s="261"/>
      <c r="E9" s="261"/>
    </row>
    <row r="10" spans="2:5" ht="12.75" customHeight="1">
      <c r="B10" s="14"/>
      <c r="C10" s="16"/>
      <c r="D10" s="27"/>
      <c r="E10" s="27" t="s">
        <v>34</v>
      </c>
    </row>
    <row r="11" spans="1:5" ht="21" customHeight="1">
      <c r="A11" s="262" t="s">
        <v>60</v>
      </c>
      <c r="B11" s="262" t="s">
        <v>48</v>
      </c>
      <c r="C11" s="262" t="s">
        <v>1</v>
      </c>
      <c r="D11" s="262" t="s">
        <v>42</v>
      </c>
      <c r="E11" s="262"/>
    </row>
    <row r="12" spans="1:5" ht="21" customHeight="1">
      <c r="A12" s="262"/>
      <c r="B12" s="262"/>
      <c r="C12" s="262"/>
      <c r="D12" s="19" t="s">
        <v>192</v>
      </c>
      <c r="E12" s="19" t="s">
        <v>353</v>
      </c>
    </row>
    <row r="13" spans="1:5" ht="24" customHeight="1">
      <c r="A13" s="18"/>
      <c r="B13" s="32" t="s">
        <v>172</v>
      </c>
      <c r="C13" s="31" t="s">
        <v>43</v>
      </c>
      <c r="D13" s="107">
        <f>D14</f>
        <v>2619</v>
      </c>
      <c r="E13" s="107">
        <f>E14</f>
        <v>2615.2</v>
      </c>
    </row>
    <row r="14" spans="1:5" ht="30" customHeight="1">
      <c r="A14" s="18"/>
      <c r="B14" s="47" t="s">
        <v>173</v>
      </c>
      <c r="C14" s="4" t="s">
        <v>44</v>
      </c>
      <c r="D14" s="107">
        <f>D15+D18+D20</f>
        <v>2619</v>
      </c>
      <c r="E14" s="107">
        <f>E15+E18+E20</f>
        <v>2615.2</v>
      </c>
    </row>
    <row r="15" spans="1:5" ht="33.75" customHeight="1">
      <c r="A15" s="18"/>
      <c r="B15" s="4" t="s">
        <v>174</v>
      </c>
      <c r="C15" s="4" t="s">
        <v>178</v>
      </c>
      <c r="D15" s="108">
        <f>D16</f>
        <v>639.3</v>
      </c>
      <c r="E15" s="108">
        <f>E16</f>
        <v>639.6</v>
      </c>
    </row>
    <row r="16" spans="1:5" ht="31.5" customHeight="1">
      <c r="A16" s="18"/>
      <c r="B16" s="4" t="s">
        <v>19</v>
      </c>
      <c r="C16" s="4" t="s">
        <v>20</v>
      </c>
      <c r="D16" s="107">
        <v>639.3</v>
      </c>
      <c r="E16" s="107">
        <v>639.6</v>
      </c>
    </row>
    <row r="17" spans="1:5" ht="36.75" customHeight="1">
      <c r="A17" s="18"/>
      <c r="B17" s="4" t="s">
        <v>177</v>
      </c>
      <c r="C17" s="4" t="s">
        <v>179</v>
      </c>
      <c r="D17" s="108">
        <v>0</v>
      </c>
      <c r="E17" s="108">
        <v>0</v>
      </c>
    </row>
    <row r="18" spans="1:5" ht="30">
      <c r="A18" s="18"/>
      <c r="B18" s="4" t="s">
        <v>175</v>
      </c>
      <c r="C18" s="4" t="s">
        <v>45</v>
      </c>
      <c r="D18" s="109">
        <f>D19</f>
        <v>74.5</v>
      </c>
      <c r="E18" s="109">
        <f>E19</f>
        <v>71.1</v>
      </c>
    </row>
    <row r="19" spans="1:5" ht="45">
      <c r="A19" s="18"/>
      <c r="B19" s="4" t="s">
        <v>21</v>
      </c>
      <c r="C19" s="5" t="s">
        <v>46</v>
      </c>
      <c r="D19" s="109">
        <v>74.5</v>
      </c>
      <c r="E19" s="109">
        <v>71.1</v>
      </c>
    </row>
    <row r="20" spans="1:5" ht="15">
      <c r="A20" s="18"/>
      <c r="B20" s="4" t="s">
        <v>176</v>
      </c>
      <c r="C20" s="4" t="s">
        <v>180</v>
      </c>
      <c r="D20" s="109">
        <f>D21+D22</f>
        <v>1905.2</v>
      </c>
      <c r="E20" s="109">
        <f>E21+E22</f>
        <v>1904.5</v>
      </c>
    </row>
    <row r="21" spans="1:5" ht="45">
      <c r="A21" s="18"/>
      <c r="B21" s="4" t="s">
        <v>343</v>
      </c>
      <c r="C21" s="5" t="s">
        <v>344</v>
      </c>
      <c r="D21" s="109">
        <v>1905.2</v>
      </c>
      <c r="E21" s="109">
        <v>1904.5</v>
      </c>
    </row>
    <row r="22" spans="1:5" ht="60">
      <c r="A22" s="18"/>
      <c r="B22" s="4" t="s">
        <v>345</v>
      </c>
      <c r="C22" s="5" t="s">
        <v>346</v>
      </c>
      <c r="D22" s="109">
        <v>0</v>
      </c>
      <c r="E22" s="109">
        <v>0</v>
      </c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48"/>
  <sheetViews>
    <sheetView view="pageBreakPreview" zoomScaleSheetLayoutView="100" zoomScalePageLayoutView="0" workbookViewId="0" topLeftCell="A18">
      <selection activeCell="C27" sqref="C27"/>
    </sheetView>
  </sheetViews>
  <sheetFormatPr defaultColWidth="9.00390625" defaultRowHeight="12.75"/>
  <cols>
    <col min="2" max="2" width="66.375" style="0" customWidth="1"/>
    <col min="3" max="3" width="17.375" style="0" customWidth="1"/>
  </cols>
  <sheetData>
    <row r="1" s="6" customFormat="1" ht="12.75" customHeight="1">
      <c r="C1" s="1" t="s">
        <v>321</v>
      </c>
    </row>
    <row r="2" s="6" customFormat="1" ht="15">
      <c r="C2" s="1" t="s">
        <v>83</v>
      </c>
    </row>
    <row r="3" s="6" customFormat="1" ht="12.75" customHeight="1">
      <c r="C3" s="1" t="s">
        <v>356</v>
      </c>
    </row>
    <row r="4" spans="1:3" s="6" customFormat="1" ht="15">
      <c r="A4" s="9"/>
      <c r="C4" s="1" t="s">
        <v>357</v>
      </c>
    </row>
    <row r="5" spans="1:3" s="6" customFormat="1" ht="12.75" customHeight="1">
      <c r="A5" s="11"/>
      <c r="C5" s="1" t="s">
        <v>351</v>
      </c>
    </row>
    <row r="6" spans="1:6" s="6" customFormat="1" ht="15">
      <c r="A6" s="12"/>
      <c r="C6" s="1"/>
      <c r="F6" s="9"/>
    </row>
    <row r="7" spans="1:6" s="6" customFormat="1" ht="15">
      <c r="A7" s="12"/>
      <c r="B7" s="1"/>
      <c r="F7" s="9"/>
    </row>
    <row r="8" spans="1:6" s="6" customFormat="1" ht="12.75" customHeight="1">
      <c r="A8" s="252" t="s">
        <v>382</v>
      </c>
      <c r="B8" s="252"/>
      <c r="C8" s="252"/>
      <c r="F8" s="9"/>
    </row>
    <row r="9" spans="1:3" s="6" customFormat="1" ht="29.25" customHeight="1">
      <c r="A9" s="252"/>
      <c r="B9" s="252"/>
      <c r="C9" s="252"/>
    </row>
    <row r="10" spans="1:3" s="6" customFormat="1" ht="12.75" customHeight="1">
      <c r="A10" s="14"/>
      <c r="B10" s="16"/>
      <c r="C10" s="27" t="s">
        <v>34</v>
      </c>
    </row>
    <row r="11" spans="1:3" s="6" customFormat="1" ht="21" customHeight="1">
      <c r="A11" s="138" t="s">
        <v>48</v>
      </c>
      <c r="B11" s="138" t="s">
        <v>383</v>
      </c>
      <c r="C11" s="28" t="s">
        <v>384</v>
      </c>
    </row>
    <row r="12" spans="1:3" s="6" customFormat="1" ht="32.25" customHeight="1">
      <c r="A12" s="139" t="s">
        <v>385</v>
      </c>
      <c r="B12" s="140" t="s">
        <v>49</v>
      </c>
      <c r="C12" s="206">
        <f>C13+C15+C16+C18+C19</f>
        <v>2369.38671</v>
      </c>
    </row>
    <row r="13" spans="1:3" s="6" customFormat="1" ht="30" customHeight="1">
      <c r="A13" s="142" t="s">
        <v>386</v>
      </c>
      <c r="B13" s="4" t="s">
        <v>387</v>
      </c>
      <c r="C13" s="143">
        <v>453.386</v>
      </c>
    </row>
    <row r="14" spans="1:3" s="6" customFormat="1" ht="47.25" customHeight="1" hidden="1">
      <c r="A14" s="142" t="s">
        <v>388</v>
      </c>
      <c r="B14" s="4" t="s">
        <v>389</v>
      </c>
      <c r="C14" s="144"/>
    </row>
    <row r="15" spans="1:3" s="6" customFormat="1" ht="49.5" customHeight="1">
      <c r="A15" s="142" t="s">
        <v>390</v>
      </c>
      <c r="B15" s="4" t="s">
        <v>50</v>
      </c>
      <c r="C15" s="205">
        <v>895.01871</v>
      </c>
    </row>
    <row r="16" spans="1:3" s="6" customFormat="1" ht="35.25" customHeight="1">
      <c r="A16" s="142" t="s">
        <v>391</v>
      </c>
      <c r="B16" s="4" t="s">
        <v>392</v>
      </c>
      <c r="C16" s="143">
        <v>187.17</v>
      </c>
    </row>
    <row r="17" spans="1:3" s="6" customFormat="1" ht="0.75" customHeight="1">
      <c r="A17" s="142" t="s">
        <v>393</v>
      </c>
      <c r="B17" s="4" t="s">
        <v>114</v>
      </c>
      <c r="C17" s="144"/>
    </row>
    <row r="18" spans="1:3" s="6" customFormat="1" ht="27.75" customHeight="1">
      <c r="A18" s="142" t="s">
        <v>394</v>
      </c>
      <c r="B18" s="4" t="s">
        <v>115</v>
      </c>
      <c r="C18" s="144">
        <v>1</v>
      </c>
    </row>
    <row r="19" spans="1:3" s="6" customFormat="1" ht="18" customHeight="1">
      <c r="A19" s="142" t="s">
        <v>395</v>
      </c>
      <c r="B19" s="4" t="s">
        <v>51</v>
      </c>
      <c r="C19" s="143">
        <v>832.812</v>
      </c>
    </row>
    <row r="20" spans="1:3" s="6" customFormat="1" ht="30.75" customHeight="1">
      <c r="A20" s="139" t="s">
        <v>396</v>
      </c>
      <c r="B20" s="145" t="s">
        <v>397</v>
      </c>
      <c r="C20" s="141">
        <f>C21</f>
        <v>66.4</v>
      </c>
    </row>
    <row r="21" spans="1:3" s="6" customFormat="1" ht="25.5" customHeight="1">
      <c r="A21" s="142" t="s">
        <v>398</v>
      </c>
      <c r="B21" s="4" t="s">
        <v>52</v>
      </c>
      <c r="C21" s="144">
        <v>66.4</v>
      </c>
    </row>
    <row r="22" spans="1:3" s="6" customFormat="1" ht="28.5">
      <c r="A22" s="139" t="s">
        <v>399</v>
      </c>
      <c r="B22" s="145" t="s">
        <v>53</v>
      </c>
      <c r="C22" s="146">
        <f>C24</f>
        <v>65.986</v>
      </c>
    </row>
    <row r="23" spans="1:3" s="6" customFormat="1" ht="48" customHeight="1">
      <c r="A23" s="142" t="s">
        <v>400</v>
      </c>
      <c r="B23" s="4" t="s">
        <v>401</v>
      </c>
      <c r="C23" s="143"/>
    </row>
    <row r="24" spans="1:3" s="6" customFormat="1" ht="15">
      <c r="A24" s="142" t="s">
        <v>402</v>
      </c>
      <c r="B24" s="4" t="s">
        <v>116</v>
      </c>
      <c r="C24" s="143">
        <v>65.986</v>
      </c>
    </row>
    <row r="25" spans="1:3" s="6" customFormat="1" ht="30">
      <c r="A25" s="142" t="s">
        <v>403</v>
      </c>
      <c r="B25" s="4" t="s">
        <v>117</v>
      </c>
      <c r="C25" s="144"/>
    </row>
    <row r="26" spans="1:3" s="6" customFormat="1" ht="30.75" customHeight="1">
      <c r="A26" s="139" t="s">
        <v>404</v>
      </c>
      <c r="B26" s="200" t="s">
        <v>464</v>
      </c>
      <c r="C26" s="141">
        <f>C27+C28</f>
        <v>132.2</v>
      </c>
    </row>
    <row r="27" spans="1:3" s="6" customFormat="1" ht="15">
      <c r="A27" s="142" t="s">
        <v>405</v>
      </c>
      <c r="B27" s="127" t="s">
        <v>406</v>
      </c>
      <c r="C27" s="144">
        <v>7</v>
      </c>
    </row>
    <row r="28" spans="1:3" s="6" customFormat="1" ht="15">
      <c r="A28" s="142" t="s">
        <v>409</v>
      </c>
      <c r="B28" s="127" t="s">
        <v>522</v>
      </c>
      <c r="C28" s="144">
        <v>125.2</v>
      </c>
    </row>
    <row r="29" spans="1:3" s="6" customFormat="1" ht="14.25">
      <c r="A29" s="139" t="s">
        <v>412</v>
      </c>
      <c r="B29" s="140" t="s">
        <v>413</v>
      </c>
      <c r="C29" s="146">
        <f>C31+C32</f>
        <v>86.792</v>
      </c>
    </row>
    <row r="30" spans="1:3" s="6" customFormat="1" ht="15">
      <c r="A30" s="142" t="s">
        <v>414</v>
      </c>
      <c r="B30" s="4" t="s">
        <v>415</v>
      </c>
      <c r="C30" s="144"/>
    </row>
    <row r="31" spans="1:3" s="6" customFormat="1" ht="15">
      <c r="A31" s="142" t="s">
        <v>416</v>
      </c>
      <c r="B31" s="4" t="s">
        <v>417</v>
      </c>
      <c r="C31" s="143">
        <v>25.5</v>
      </c>
    </row>
    <row r="32" spans="1:3" s="6" customFormat="1" ht="15">
      <c r="A32" s="142" t="s">
        <v>418</v>
      </c>
      <c r="B32" s="4" t="s">
        <v>54</v>
      </c>
      <c r="C32" s="144">
        <v>61.292</v>
      </c>
    </row>
    <row r="33" spans="1:3" s="6" customFormat="1" ht="15">
      <c r="A33" s="142" t="s">
        <v>419</v>
      </c>
      <c r="B33" s="4" t="s">
        <v>420</v>
      </c>
      <c r="C33" s="144"/>
    </row>
    <row r="34" spans="1:3" s="6" customFormat="1" ht="0.75" customHeight="1">
      <c r="A34" s="139" t="s">
        <v>421</v>
      </c>
      <c r="B34" s="140" t="s">
        <v>121</v>
      </c>
      <c r="C34" s="141"/>
    </row>
    <row r="35" spans="1:3" s="6" customFormat="1" ht="30" hidden="1">
      <c r="A35" s="142" t="s">
        <v>422</v>
      </c>
      <c r="B35" s="4" t="s">
        <v>122</v>
      </c>
      <c r="C35" s="144"/>
    </row>
    <row r="36" spans="1:3" s="6" customFormat="1" ht="15" hidden="1">
      <c r="A36" s="142" t="s">
        <v>423</v>
      </c>
      <c r="B36" s="4" t="s">
        <v>123</v>
      </c>
      <c r="C36" s="144"/>
    </row>
    <row r="37" spans="1:3" s="6" customFormat="1" ht="14.25">
      <c r="A37" s="139" t="s">
        <v>424</v>
      </c>
      <c r="B37" s="140" t="s">
        <v>81</v>
      </c>
      <c r="C37" s="146">
        <f>C38</f>
        <v>967.718</v>
      </c>
    </row>
    <row r="38" spans="1:3" s="6" customFormat="1" ht="15">
      <c r="A38" s="142" t="s">
        <v>425</v>
      </c>
      <c r="B38" s="4" t="s">
        <v>55</v>
      </c>
      <c r="C38" s="143">
        <v>967.718</v>
      </c>
    </row>
    <row r="39" spans="1:3" s="6" customFormat="1" ht="14.25" customHeight="1">
      <c r="A39" s="142" t="s">
        <v>426</v>
      </c>
      <c r="B39" s="4" t="s">
        <v>124</v>
      </c>
      <c r="C39" s="144"/>
    </row>
    <row r="40" spans="1:3" s="6" customFormat="1" ht="14.25" hidden="1">
      <c r="A40" s="139" t="s">
        <v>427</v>
      </c>
      <c r="B40" s="140" t="s">
        <v>56</v>
      </c>
      <c r="C40" s="141"/>
    </row>
    <row r="41" spans="1:3" s="6" customFormat="1" ht="15" hidden="1">
      <c r="A41" s="142" t="s">
        <v>428</v>
      </c>
      <c r="B41" s="4" t="s">
        <v>57</v>
      </c>
      <c r="C41" s="144"/>
    </row>
    <row r="42" spans="1:3" s="6" customFormat="1" ht="15" hidden="1">
      <c r="A42" s="142" t="s">
        <v>429</v>
      </c>
      <c r="B42" s="4" t="s">
        <v>430</v>
      </c>
      <c r="C42" s="144"/>
    </row>
    <row r="43" spans="1:3" s="6" customFormat="1" ht="14.25">
      <c r="A43" s="139" t="s">
        <v>431</v>
      </c>
      <c r="B43" s="140" t="s">
        <v>58</v>
      </c>
      <c r="C43" s="146">
        <f>C44+C45</f>
        <v>15.654</v>
      </c>
    </row>
    <row r="44" spans="1:3" s="6" customFormat="1" ht="15">
      <c r="A44" s="142" t="s">
        <v>432</v>
      </c>
      <c r="B44" s="4" t="s">
        <v>125</v>
      </c>
      <c r="C44" s="143">
        <v>0</v>
      </c>
    </row>
    <row r="45" spans="1:3" s="6" customFormat="1" ht="15">
      <c r="A45" s="142" t="s">
        <v>433</v>
      </c>
      <c r="B45" s="4" t="s">
        <v>434</v>
      </c>
      <c r="C45" s="143">
        <v>15.654</v>
      </c>
    </row>
    <row r="46" spans="1:3" s="6" customFormat="1" ht="28.5" hidden="1">
      <c r="A46" s="139" t="s">
        <v>435</v>
      </c>
      <c r="B46" s="140" t="s">
        <v>436</v>
      </c>
      <c r="C46" s="141"/>
    </row>
    <row r="47" spans="1:3" s="6" customFormat="1" ht="15" hidden="1">
      <c r="A47" s="142" t="s">
        <v>437</v>
      </c>
      <c r="B47" s="147" t="s">
        <v>126</v>
      </c>
      <c r="C47" s="144"/>
    </row>
    <row r="48" spans="1:3" s="6" customFormat="1" ht="15">
      <c r="A48" s="148"/>
      <c r="B48" s="149" t="s">
        <v>79</v>
      </c>
      <c r="C48" s="207">
        <f>C43+C37+C29+C26+C22+C20+C12</f>
        <v>3704.1367100000007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54"/>
  <sheetViews>
    <sheetView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2" max="2" width="78.25390625" style="0" customWidth="1"/>
    <col min="3" max="3" width="13.375" style="0" customWidth="1"/>
    <col min="4" max="4" width="12.125" style="0" customWidth="1"/>
  </cols>
  <sheetData>
    <row r="1" s="6" customFormat="1" ht="12.75" customHeight="1">
      <c r="D1" s="1" t="s">
        <v>322</v>
      </c>
    </row>
    <row r="2" s="6" customFormat="1" ht="15">
      <c r="D2" s="1" t="s">
        <v>83</v>
      </c>
    </row>
    <row r="3" s="6" customFormat="1" ht="12.75" customHeight="1">
      <c r="D3" s="1" t="s">
        <v>356</v>
      </c>
    </row>
    <row r="4" spans="1:4" s="6" customFormat="1" ht="15">
      <c r="A4" s="9"/>
      <c r="D4" s="1" t="s">
        <v>357</v>
      </c>
    </row>
    <row r="5" spans="1:4" s="6" customFormat="1" ht="12.75" customHeight="1">
      <c r="A5" s="11"/>
      <c r="D5" s="1" t="s">
        <v>351</v>
      </c>
    </row>
    <row r="6" spans="1:6" s="6" customFormat="1" ht="15">
      <c r="A6" s="12"/>
      <c r="D6" s="1"/>
      <c r="F6" s="9"/>
    </row>
    <row r="7" spans="1:6" s="6" customFormat="1" ht="15">
      <c r="A7" s="12"/>
      <c r="B7" s="1"/>
      <c r="F7" s="9"/>
    </row>
    <row r="8" spans="1:6" s="6" customFormat="1" ht="12.75" customHeight="1">
      <c r="A8" s="252" t="s">
        <v>440</v>
      </c>
      <c r="B8" s="252"/>
      <c r="C8" s="252"/>
      <c r="D8" s="252"/>
      <c r="F8" s="9"/>
    </row>
    <row r="9" spans="1:4" s="6" customFormat="1" ht="29.25" customHeight="1">
      <c r="A9" s="252"/>
      <c r="B9" s="252"/>
      <c r="C9" s="252"/>
      <c r="D9" s="252"/>
    </row>
    <row r="10" spans="1:4" s="6" customFormat="1" ht="12.75" customHeight="1">
      <c r="A10" s="14"/>
      <c r="B10" s="16"/>
      <c r="D10" s="27" t="s">
        <v>34</v>
      </c>
    </row>
    <row r="11" spans="1:4" s="6" customFormat="1" ht="21" customHeight="1">
      <c r="A11" s="263" t="s">
        <v>48</v>
      </c>
      <c r="B11" s="265" t="s">
        <v>383</v>
      </c>
      <c r="C11" s="265" t="s">
        <v>42</v>
      </c>
      <c r="D11" s="265"/>
    </row>
    <row r="12" spans="1:4" s="6" customFormat="1" ht="32.25" customHeight="1">
      <c r="A12" s="264"/>
      <c r="B12" s="265"/>
      <c r="C12" s="125" t="s">
        <v>192</v>
      </c>
      <c r="D12" s="19" t="s">
        <v>353</v>
      </c>
    </row>
    <row r="13" spans="1:4" s="6" customFormat="1" ht="32.25" customHeight="1">
      <c r="A13" s="139" t="s">
        <v>385</v>
      </c>
      <c r="B13" s="140" t="s">
        <v>49</v>
      </c>
      <c r="C13" s="177">
        <f>C14+C16+C17+C18+C19</f>
        <v>1884.152</v>
      </c>
      <c r="D13" s="177">
        <f>D14+D16+D17+D18+D19</f>
        <v>1851.2800000000002</v>
      </c>
    </row>
    <row r="14" spans="1:4" s="6" customFormat="1" ht="43.5" customHeight="1">
      <c r="A14" s="142" t="s">
        <v>386</v>
      </c>
      <c r="B14" s="4" t="s">
        <v>387</v>
      </c>
      <c r="C14" s="178">
        <v>453.386</v>
      </c>
      <c r="D14" s="178">
        <v>453.386</v>
      </c>
    </row>
    <row r="15" spans="1:4" s="6" customFormat="1" ht="30.75" customHeight="1" hidden="1">
      <c r="A15" s="142" t="s">
        <v>388</v>
      </c>
      <c r="B15" s="4" t="s">
        <v>389</v>
      </c>
      <c r="C15" s="178"/>
      <c r="D15" s="179"/>
    </row>
    <row r="16" spans="1:4" s="6" customFormat="1" ht="34.5" customHeight="1">
      <c r="A16" s="142" t="s">
        <v>390</v>
      </c>
      <c r="B16" s="4" t="s">
        <v>50</v>
      </c>
      <c r="C16" s="178">
        <v>816.658</v>
      </c>
      <c r="D16" s="178">
        <v>784.224</v>
      </c>
    </row>
    <row r="17" spans="1:4" s="6" customFormat="1" ht="29.25" customHeight="1">
      <c r="A17" s="142" t="s">
        <v>391</v>
      </c>
      <c r="B17" s="4" t="s">
        <v>392</v>
      </c>
      <c r="C17" s="178">
        <v>187.17</v>
      </c>
      <c r="D17" s="178">
        <v>187.17</v>
      </c>
    </row>
    <row r="18" spans="1:4" s="6" customFormat="1" ht="15">
      <c r="A18" s="142" t="s">
        <v>394</v>
      </c>
      <c r="B18" s="4" t="s">
        <v>115</v>
      </c>
      <c r="C18" s="144">
        <v>1</v>
      </c>
      <c r="D18" s="144">
        <v>1</v>
      </c>
    </row>
    <row r="19" spans="1:4" s="6" customFormat="1" ht="18.75" customHeight="1">
      <c r="A19" s="142" t="s">
        <v>395</v>
      </c>
      <c r="B19" s="4" t="s">
        <v>51</v>
      </c>
      <c r="C19" s="143">
        <v>425.938</v>
      </c>
      <c r="D19" s="143">
        <v>425.5</v>
      </c>
    </row>
    <row r="20" spans="1:4" s="6" customFormat="1" ht="14.25">
      <c r="A20" s="139" t="s">
        <v>396</v>
      </c>
      <c r="B20" s="145" t="s">
        <v>397</v>
      </c>
      <c r="C20" s="150">
        <f>C21</f>
        <v>74.5</v>
      </c>
      <c r="D20" s="150">
        <f>D21</f>
        <v>71.1</v>
      </c>
    </row>
    <row r="21" spans="1:4" s="6" customFormat="1" ht="15">
      <c r="A21" s="142" t="s">
        <v>398</v>
      </c>
      <c r="B21" s="4" t="s">
        <v>52</v>
      </c>
      <c r="C21" s="151">
        <v>74.5</v>
      </c>
      <c r="D21" s="152">
        <v>71.1</v>
      </c>
    </row>
    <row r="22" spans="1:4" s="6" customFormat="1" ht="28.5">
      <c r="A22" s="139" t="s">
        <v>399</v>
      </c>
      <c r="B22" s="145" t="s">
        <v>53</v>
      </c>
      <c r="C22" s="150">
        <f>C24</f>
        <v>22.305</v>
      </c>
      <c r="D22" s="150">
        <f>D24</f>
        <v>0.1</v>
      </c>
    </row>
    <row r="23" spans="1:4" s="6" customFormat="1" ht="30.75" customHeight="1">
      <c r="A23" s="142" t="s">
        <v>400</v>
      </c>
      <c r="B23" s="4" t="s">
        <v>401</v>
      </c>
      <c r="C23" s="155"/>
      <c r="D23" s="154"/>
    </row>
    <row r="24" spans="1:4" s="6" customFormat="1" ht="15">
      <c r="A24" s="142" t="s">
        <v>402</v>
      </c>
      <c r="B24" s="4" t="s">
        <v>116</v>
      </c>
      <c r="C24" s="151">
        <v>22.305</v>
      </c>
      <c r="D24" s="151">
        <v>0.1</v>
      </c>
    </row>
    <row r="25" spans="1:4" s="6" customFormat="1" ht="30">
      <c r="A25" s="142" t="s">
        <v>403</v>
      </c>
      <c r="B25" s="4" t="s">
        <v>117</v>
      </c>
      <c r="C25" s="154"/>
      <c r="D25" s="154"/>
    </row>
    <row r="26" spans="1:4" s="6" customFormat="1" ht="0.75" customHeight="1">
      <c r="A26" s="139" t="s">
        <v>404</v>
      </c>
      <c r="B26" s="140" t="s">
        <v>118</v>
      </c>
      <c r="C26" s="156"/>
      <c r="D26" s="156"/>
    </row>
    <row r="27" spans="1:4" s="6" customFormat="1" ht="15" hidden="1">
      <c r="A27" s="142" t="s">
        <v>405</v>
      </c>
      <c r="B27" s="4" t="s">
        <v>406</v>
      </c>
      <c r="C27" s="153"/>
      <c r="D27" s="154"/>
    </row>
    <row r="28" spans="1:4" s="6" customFormat="1" ht="15" hidden="1">
      <c r="A28" s="142" t="s">
        <v>407</v>
      </c>
      <c r="B28" s="4" t="s">
        <v>143</v>
      </c>
      <c r="C28" s="152"/>
      <c r="D28" s="152"/>
    </row>
    <row r="29" spans="1:4" s="6" customFormat="1" ht="15" hidden="1">
      <c r="A29" s="142" t="s">
        <v>408</v>
      </c>
      <c r="B29" s="4" t="s">
        <v>119</v>
      </c>
      <c r="C29" s="157"/>
      <c r="D29" s="157"/>
    </row>
    <row r="30" spans="1:4" s="6" customFormat="1" ht="15" hidden="1">
      <c r="A30" s="142" t="s">
        <v>409</v>
      </c>
      <c r="B30" s="4" t="s">
        <v>120</v>
      </c>
      <c r="C30" s="158"/>
      <c r="D30" s="158"/>
    </row>
    <row r="31" spans="1:4" s="6" customFormat="1" ht="15" hidden="1">
      <c r="A31" s="142" t="s">
        <v>410</v>
      </c>
      <c r="B31" s="4" t="s">
        <v>411</v>
      </c>
      <c r="C31" s="158"/>
      <c r="D31" s="158"/>
    </row>
    <row r="32" spans="1:4" s="6" customFormat="1" ht="14.25">
      <c r="A32" s="139" t="s">
        <v>412</v>
      </c>
      <c r="B32" s="140" t="s">
        <v>413</v>
      </c>
      <c r="C32" s="156">
        <f>C34+C35</f>
        <v>0.2</v>
      </c>
      <c r="D32" s="156">
        <f>D34+D35</f>
        <v>0.2</v>
      </c>
    </row>
    <row r="33" spans="1:4" s="6" customFormat="1" ht="15">
      <c r="A33" s="142" t="s">
        <v>414</v>
      </c>
      <c r="B33" s="4" t="s">
        <v>415</v>
      </c>
      <c r="C33" s="158"/>
      <c r="D33" s="158"/>
    </row>
    <row r="34" spans="1:4" s="6" customFormat="1" ht="15">
      <c r="A34" s="142" t="s">
        <v>416</v>
      </c>
      <c r="B34" s="4" t="s">
        <v>417</v>
      </c>
      <c r="C34" s="158"/>
      <c r="D34" s="158"/>
    </row>
    <row r="35" spans="1:4" s="6" customFormat="1" ht="15">
      <c r="A35" s="142" t="s">
        <v>418</v>
      </c>
      <c r="B35" s="4" t="s">
        <v>54</v>
      </c>
      <c r="C35" s="159">
        <v>0.2</v>
      </c>
      <c r="D35" s="159">
        <v>0.2</v>
      </c>
    </row>
    <row r="36" spans="1:4" s="6" customFormat="1" ht="14.25" customHeight="1">
      <c r="A36" s="142" t="s">
        <v>419</v>
      </c>
      <c r="B36" s="4" t="s">
        <v>420</v>
      </c>
      <c r="C36" s="159"/>
      <c r="D36" s="159">
        <v>0</v>
      </c>
    </row>
    <row r="37" spans="1:4" s="6" customFormat="1" ht="14.25" hidden="1">
      <c r="A37" s="139" t="s">
        <v>421</v>
      </c>
      <c r="B37" s="140" t="s">
        <v>121</v>
      </c>
      <c r="C37" s="156"/>
      <c r="D37" s="156"/>
    </row>
    <row r="38" spans="1:4" s="6" customFormat="1" ht="15" hidden="1">
      <c r="A38" s="142" t="s">
        <v>422</v>
      </c>
      <c r="B38" s="4" t="s">
        <v>122</v>
      </c>
      <c r="C38" s="159"/>
      <c r="D38" s="159"/>
    </row>
    <row r="39" spans="1:4" s="6" customFormat="1" ht="15" hidden="1">
      <c r="A39" s="142" t="s">
        <v>423</v>
      </c>
      <c r="B39" s="4" t="s">
        <v>123</v>
      </c>
      <c r="C39" s="159"/>
      <c r="D39" s="159"/>
    </row>
    <row r="40" spans="1:4" s="6" customFormat="1" ht="14.25">
      <c r="A40" s="139" t="s">
        <v>424</v>
      </c>
      <c r="B40" s="140" t="s">
        <v>81</v>
      </c>
      <c r="C40" s="156">
        <f>C41</f>
        <v>732.95</v>
      </c>
      <c r="D40" s="156">
        <f>D41</f>
        <v>732.95</v>
      </c>
    </row>
    <row r="41" spans="1:4" s="6" customFormat="1" ht="15">
      <c r="A41" s="142" t="s">
        <v>425</v>
      </c>
      <c r="B41" s="4" t="s">
        <v>55</v>
      </c>
      <c r="C41" s="159">
        <v>732.95</v>
      </c>
      <c r="D41" s="159">
        <v>732.95</v>
      </c>
    </row>
    <row r="42" spans="1:4" s="6" customFormat="1" ht="14.25" customHeight="1">
      <c r="A42" s="142" t="s">
        <v>426</v>
      </c>
      <c r="B42" s="4" t="s">
        <v>124</v>
      </c>
      <c r="C42" s="158"/>
      <c r="D42" s="158"/>
    </row>
    <row r="43" spans="1:4" s="6" customFormat="1" ht="14.25" hidden="1">
      <c r="A43" s="139" t="s">
        <v>427</v>
      </c>
      <c r="B43" s="140" t="s">
        <v>56</v>
      </c>
      <c r="C43" s="156"/>
      <c r="D43" s="156"/>
    </row>
    <row r="44" spans="1:4" s="6" customFormat="1" ht="15" hidden="1">
      <c r="A44" s="142" t="s">
        <v>428</v>
      </c>
      <c r="B44" s="4" t="s">
        <v>57</v>
      </c>
      <c r="C44" s="158"/>
      <c r="D44" s="158"/>
    </row>
    <row r="45" spans="1:4" s="6" customFormat="1" ht="15" hidden="1">
      <c r="A45" s="142" t="s">
        <v>429</v>
      </c>
      <c r="B45" s="4" t="s">
        <v>430</v>
      </c>
      <c r="C45" s="158"/>
      <c r="D45" s="158"/>
    </row>
    <row r="46" spans="1:4" s="6" customFormat="1" ht="14.25" hidden="1">
      <c r="A46" s="139" t="s">
        <v>431</v>
      </c>
      <c r="B46" s="140" t="s">
        <v>58</v>
      </c>
      <c r="C46" s="156"/>
      <c r="D46" s="156"/>
    </row>
    <row r="47" spans="1:4" s="6" customFormat="1" ht="15" hidden="1">
      <c r="A47" s="142" t="s">
        <v>432</v>
      </c>
      <c r="B47" s="4" t="s">
        <v>125</v>
      </c>
      <c r="C47" s="158"/>
      <c r="D47" s="158"/>
    </row>
    <row r="48" spans="1:4" s="6" customFormat="1" ht="15" hidden="1">
      <c r="A48" s="142" t="s">
        <v>433</v>
      </c>
      <c r="B48" s="4" t="s">
        <v>434</v>
      </c>
      <c r="C48" s="158"/>
      <c r="D48" s="158"/>
    </row>
    <row r="49" spans="1:4" s="6" customFormat="1" ht="0.75" customHeight="1" hidden="1">
      <c r="A49" s="139" t="s">
        <v>435</v>
      </c>
      <c r="B49" s="140" t="s">
        <v>436</v>
      </c>
      <c r="C49" s="156"/>
      <c r="D49" s="156"/>
    </row>
    <row r="50" spans="1:4" s="6" customFormat="1" ht="15" hidden="1">
      <c r="A50" s="142" t="s">
        <v>437</v>
      </c>
      <c r="B50" s="147" t="s">
        <v>126</v>
      </c>
      <c r="C50" s="158"/>
      <c r="D50" s="158"/>
    </row>
    <row r="51" spans="1:4" s="6" customFormat="1" ht="2.25" customHeight="1" hidden="1">
      <c r="A51" s="139" t="s">
        <v>438</v>
      </c>
      <c r="B51" s="145" t="s">
        <v>127</v>
      </c>
      <c r="C51" s="156"/>
      <c r="D51" s="156"/>
    </row>
    <row r="52" spans="1:4" s="6" customFormat="1" ht="15" hidden="1">
      <c r="A52" s="142" t="s">
        <v>439</v>
      </c>
      <c r="B52" s="147" t="s">
        <v>128</v>
      </c>
      <c r="C52" s="158"/>
      <c r="D52" s="158"/>
    </row>
    <row r="53" spans="1:4" s="6" customFormat="1" ht="32.25" customHeight="1">
      <c r="A53" s="139" t="s">
        <v>441</v>
      </c>
      <c r="B53" s="145" t="s">
        <v>442</v>
      </c>
      <c r="C53" s="201">
        <v>69.5925</v>
      </c>
      <c r="D53" s="180">
        <v>139.77</v>
      </c>
    </row>
    <row r="54" spans="1:4" s="6" customFormat="1" ht="12.75" customHeight="1">
      <c r="A54" s="266" t="s">
        <v>79</v>
      </c>
      <c r="B54" s="267"/>
      <c r="C54" s="160">
        <f>C13+C20+C22+C32+C40+C53</f>
        <v>2783.6995</v>
      </c>
      <c r="D54" s="160">
        <f>D13+D20+D22+D32+D40+D53</f>
        <v>2795.4</v>
      </c>
    </row>
  </sheetData>
  <sheetProtection/>
  <mergeCells count="5">
    <mergeCell ref="A8:D9"/>
    <mergeCell ref="A11:A12"/>
    <mergeCell ref="B11:B12"/>
    <mergeCell ref="C11:D11"/>
    <mergeCell ref="A54:B54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WORK</cp:lastModifiedBy>
  <cp:lastPrinted>2015-10-19T13:06:23Z</cp:lastPrinted>
  <dcterms:created xsi:type="dcterms:W3CDTF">2009-12-08T03:06:20Z</dcterms:created>
  <dcterms:modified xsi:type="dcterms:W3CDTF">2015-10-19T13:06:33Z</dcterms:modified>
  <cp:category/>
  <cp:version/>
  <cp:contentType/>
  <cp:contentStatus/>
</cp:coreProperties>
</file>